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7795" windowHeight="12525"/>
  </bookViews>
  <sheets>
    <sheet name="okresy_hk_pce_1992-2013" sheetId="1" r:id="rId1"/>
  </sheets>
  <definedNames>
    <definedName name="_xlnm.Database">'okresy_hk_pce_1992-2013'!$A$3:$X$12</definedName>
  </definedNames>
  <calcPr calcId="145621"/>
</workbook>
</file>

<file path=xl/calcChain.xml><?xml version="1.0" encoding="utf-8"?>
<calcChain xmlns="http://schemas.openxmlformats.org/spreadsheetml/2006/main">
  <c r="C58" i="1" l="1"/>
  <c r="C51" i="1"/>
  <c r="C52" i="1"/>
  <c r="C53" i="1"/>
  <c r="C54" i="1"/>
  <c r="C55" i="1"/>
  <c r="C56" i="1"/>
  <c r="C57" i="1"/>
  <c r="C50" i="1"/>
  <c r="D51" i="1"/>
  <c r="E51" i="1"/>
  <c r="F51" i="1"/>
  <c r="G51" i="1"/>
  <c r="H51" i="1"/>
  <c r="I51" i="1"/>
  <c r="J51" i="1"/>
  <c r="K51" i="1"/>
  <c r="L51" i="1"/>
  <c r="M51" i="1"/>
  <c r="N51" i="1"/>
  <c r="O51" i="1"/>
  <c r="P51" i="1"/>
  <c r="Q51" i="1"/>
  <c r="R51" i="1"/>
  <c r="S51" i="1"/>
  <c r="T51" i="1"/>
  <c r="U51" i="1"/>
  <c r="V51" i="1"/>
  <c r="W51" i="1"/>
  <c r="X51" i="1"/>
  <c r="D52" i="1"/>
  <c r="E52" i="1"/>
  <c r="F52" i="1"/>
  <c r="G52" i="1"/>
  <c r="H52" i="1"/>
  <c r="I52" i="1"/>
  <c r="J52" i="1"/>
  <c r="K52" i="1"/>
  <c r="L52" i="1"/>
  <c r="M52" i="1"/>
  <c r="N52" i="1"/>
  <c r="O52" i="1"/>
  <c r="P52" i="1"/>
  <c r="Q52" i="1"/>
  <c r="R52" i="1"/>
  <c r="S52" i="1"/>
  <c r="T52" i="1"/>
  <c r="U52" i="1"/>
  <c r="V52" i="1"/>
  <c r="W52" i="1"/>
  <c r="X52" i="1"/>
  <c r="D53" i="1"/>
  <c r="E53" i="1"/>
  <c r="F53" i="1"/>
  <c r="G53" i="1"/>
  <c r="H53" i="1"/>
  <c r="I53" i="1"/>
  <c r="J53" i="1"/>
  <c r="K53" i="1"/>
  <c r="L53" i="1"/>
  <c r="M53" i="1"/>
  <c r="N53" i="1"/>
  <c r="O53" i="1"/>
  <c r="P53" i="1"/>
  <c r="Q53" i="1"/>
  <c r="R53" i="1"/>
  <c r="S53" i="1"/>
  <c r="T53" i="1"/>
  <c r="U53" i="1"/>
  <c r="V53" i="1"/>
  <c r="W53" i="1"/>
  <c r="X53" i="1"/>
  <c r="D54" i="1"/>
  <c r="E54" i="1"/>
  <c r="F54" i="1"/>
  <c r="G54" i="1"/>
  <c r="H54" i="1"/>
  <c r="I54" i="1"/>
  <c r="J54" i="1"/>
  <c r="K54" i="1"/>
  <c r="L54" i="1"/>
  <c r="M54" i="1"/>
  <c r="N54" i="1"/>
  <c r="O54" i="1"/>
  <c r="P54" i="1"/>
  <c r="Q54" i="1"/>
  <c r="R54" i="1"/>
  <c r="S54" i="1"/>
  <c r="T54" i="1"/>
  <c r="U54" i="1"/>
  <c r="V54" i="1"/>
  <c r="W54" i="1"/>
  <c r="X54" i="1"/>
  <c r="D55" i="1"/>
  <c r="E55" i="1"/>
  <c r="F55" i="1"/>
  <c r="G55" i="1"/>
  <c r="H55" i="1"/>
  <c r="I55" i="1"/>
  <c r="J55" i="1"/>
  <c r="K55" i="1"/>
  <c r="L55" i="1"/>
  <c r="M55" i="1"/>
  <c r="N55" i="1"/>
  <c r="O55" i="1"/>
  <c r="P55" i="1"/>
  <c r="Q55" i="1"/>
  <c r="R55" i="1"/>
  <c r="S55" i="1"/>
  <c r="T55" i="1"/>
  <c r="U55" i="1"/>
  <c r="V55" i="1"/>
  <c r="W55" i="1"/>
  <c r="X55" i="1"/>
  <c r="D56" i="1"/>
  <c r="E56" i="1"/>
  <c r="F56" i="1"/>
  <c r="G56" i="1"/>
  <c r="H56" i="1"/>
  <c r="I56" i="1"/>
  <c r="J56" i="1"/>
  <c r="K56" i="1"/>
  <c r="L56" i="1"/>
  <c r="M56" i="1"/>
  <c r="N56" i="1"/>
  <c r="O56" i="1"/>
  <c r="P56" i="1"/>
  <c r="Q56" i="1"/>
  <c r="R56" i="1"/>
  <c r="S56" i="1"/>
  <c r="T56" i="1"/>
  <c r="U56" i="1"/>
  <c r="V56" i="1"/>
  <c r="W56" i="1"/>
  <c r="X56" i="1"/>
  <c r="D57" i="1"/>
  <c r="E57" i="1"/>
  <c r="F57" i="1"/>
  <c r="G57" i="1"/>
  <c r="H57" i="1"/>
  <c r="I57" i="1"/>
  <c r="J57" i="1"/>
  <c r="K57" i="1"/>
  <c r="L57" i="1"/>
  <c r="M57" i="1"/>
  <c r="N57" i="1"/>
  <c r="O57" i="1"/>
  <c r="P57" i="1"/>
  <c r="Q57" i="1"/>
  <c r="R57" i="1"/>
  <c r="S57" i="1"/>
  <c r="T57" i="1"/>
  <c r="U57" i="1"/>
  <c r="V57" i="1"/>
  <c r="W57" i="1"/>
  <c r="X57" i="1"/>
  <c r="D58" i="1"/>
  <c r="E58" i="1"/>
  <c r="F58" i="1"/>
  <c r="G58" i="1"/>
  <c r="H58" i="1"/>
  <c r="I58" i="1"/>
  <c r="J58" i="1"/>
  <c r="K58" i="1"/>
  <c r="L58" i="1"/>
  <c r="M58" i="1"/>
  <c r="N58" i="1"/>
  <c r="O58" i="1"/>
  <c r="P58" i="1"/>
  <c r="Q58" i="1"/>
  <c r="R58" i="1"/>
  <c r="S58" i="1"/>
  <c r="T58" i="1"/>
  <c r="U58" i="1"/>
  <c r="V58" i="1"/>
  <c r="W58" i="1"/>
  <c r="X58" i="1"/>
  <c r="E50" i="1"/>
  <c r="F50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D50" i="1"/>
  <c r="C37" i="1" l="1"/>
  <c r="D37" i="1"/>
  <c r="E37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C38" i="1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C39" i="1"/>
  <c r="D39" i="1"/>
  <c r="E39" i="1"/>
  <c r="F39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C40" i="1"/>
  <c r="D40" i="1"/>
  <c r="E40" i="1"/>
  <c r="F40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U40" i="1"/>
  <c r="V40" i="1"/>
  <c r="W40" i="1"/>
  <c r="X40" i="1"/>
  <c r="C41" i="1"/>
  <c r="D41" i="1"/>
  <c r="E41" i="1"/>
  <c r="F41" i="1"/>
  <c r="G41" i="1"/>
  <c r="H41" i="1"/>
  <c r="I41" i="1"/>
  <c r="J41" i="1"/>
  <c r="K41" i="1"/>
  <c r="L41" i="1"/>
  <c r="M41" i="1"/>
  <c r="N41" i="1"/>
  <c r="O41" i="1"/>
  <c r="P41" i="1"/>
  <c r="Q41" i="1"/>
  <c r="R41" i="1"/>
  <c r="S41" i="1"/>
  <c r="T41" i="1"/>
  <c r="U41" i="1"/>
  <c r="V41" i="1"/>
  <c r="W41" i="1"/>
  <c r="X41" i="1"/>
  <c r="C42" i="1"/>
  <c r="D42" i="1"/>
  <c r="E42" i="1"/>
  <c r="F42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X42" i="1"/>
  <c r="C43" i="1"/>
  <c r="D43" i="1"/>
  <c r="E43" i="1"/>
  <c r="F43" i="1"/>
  <c r="G43" i="1"/>
  <c r="H43" i="1"/>
  <c r="I43" i="1"/>
  <c r="J43" i="1"/>
  <c r="K43" i="1"/>
  <c r="L43" i="1"/>
  <c r="M43" i="1"/>
  <c r="N43" i="1"/>
  <c r="O43" i="1"/>
  <c r="P43" i="1"/>
  <c r="Q43" i="1"/>
  <c r="R43" i="1"/>
  <c r="S43" i="1"/>
  <c r="T43" i="1"/>
  <c r="U43" i="1"/>
  <c r="V43" i="1"/>
  <c r="W43" i="1"/>
  <c r="X43" i="1"/>
  <c r="C44" i="1"/>
  <c r="D44" i="1"/>
  <c r="E44" i="1"/>
  <c r="F44" i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X44" i="1"/>
  <c r="D36" i="1"/>
  <c r="E36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X36" i="1"/>
  <c r="C36" i="1"/>
</calcChain>
</file>

<file path=xl/sharedStrings.xml><?xml version="1.0" encoding="utf-8"?>
<sst xmlns="http://schemas.openxmlformats.org/spreadsheetml/2006/main" count="104" uniqueCount="39">
  <si>
    <t>Chrudim</t>
  </si>
  <si>
    <t>Pardubice</t>
  </si>
  <si>
    <t>Svitavy</t>
  </si>
  <si>
    <t>Trutnov</t>
  </si>
  <si>
    <t>Hradec Králové</t>
  </si>
  <si>
    <t>Jičín</t>
  </si>
  <si>
    <t>Náchod</t>
  </si>
  <si>
    <t>Rychnov nad Kněžnou</t>
  </si>
  <si>
    <t>Ústí nad Orlicí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</si>
  <si>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</si>
  <si>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</si>
  <si>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</si>
  <si>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</si>
  <si>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</si>
  <si>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</si>
  <si>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</si>
  <si>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</si>
  <si>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</si>
  <si>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</si>
  <si>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</si>
  <si>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</si>
  <si>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</si>
  <si>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</si>
  <si>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</si>
  <si>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</si>
  <si>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</si>
  <si>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</si>
  <si>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</si>
  <si>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</si>
  <si>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</si>
  <si>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</si>
  <si>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COUNT</t>
  </si>
  <si>
    <t>SOL92</t>
  </si>
  <si>
    <t>Tabulka: Vývoj nočního osvětlení po okresech Královéhradeckého a Pardubického kraje v letech 1992-2013 - statistika Sum of Lights</t>
  </si>
  <si>
    <t>NÁZEV OKRESU</t>
  </si>
  <si>
    <t>Tabulka: Vývoj nočního osvětlení po okresech Královéhradeckého a Pardubického kraje v letech 1992-2013 - statistika Mean</t>
  </si>
  <si>
    <t>Grafy: Vývoj nočního osvětlení po okresech Královéhradeckého a Pardubického kraje v letech 1992-2013 - statistiky Sum of Lights a Mean</t>
  </si>
  <si>
    <t>Tabulka: Meziroční změna intenzity nočního osvětlení po okresech Královéhradeckého a Pardubického kraje v letech 1992-2013</t>
  </si>
  <si>
    <t>Graf: Meziroční změna intenzity nočního osvětlení po okresech Královéhradeckého a Pardubického kraje v letech 1992-2013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</si>
</sst>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1" fontId="0" fillId="0" borderId="0" xfId="0" applyNumberFormat="1"/>
    <xf numFmtId="2" fontId="0" fillId="0" borderId="0" xfId="0" applyNumberFormat="1"/>
    <xf numFmtId="1" fontId="0" fillId="0" borderId="10" xfId="0" applyNumberFormat="1" applyBorder="1"/>
    <xf numFmtId="2" fontId="0" fillId="0" borderId="10" xfId="0" applyNumberFormat="1" applyBorder="1"/>
    <xf numFmtId="9" fontId="0" fillId="0" borderId="10" xfId="0" applyNumberFormat="1" applyBorder="1"/>
    <xf numFmtId="1" fontId="0" fillId="33" borderId="10" xfId="0" applyNumberFormat="1" applyFill="1" applyBorder="1"/>
    <xf numFmtId="49" fontId="0" fillId="33" borderId="10" xfId="0" applyNumberFormat="1" applyFill="1" applyBorder="1"/>
    <xf numFmtId="0" fontId="0" fillId="0" borderId="0" xfId="0"/>
    <xf numFmtId="1" fontId="0" fillId="0" borderId="0" xfId="0" applyNumberFormat="1"/>
    <xf numFmtId="1" fontId="0" fillId="33" borderId="10" xfId="0" applyNumberFormat="1" applyFill="1" applyBorder="1"/>
    <xf numFmtId="49" fontId="0" fillId="33" borderId="10" xfId="0" applyNumberFormat="1" applyFill="1" applyBorder="1"/>
    <xf numFmtId="1" fontId="16" fillId="0" borderId="0" xfId="0" applyNumberFormat="1" applyFont="1"/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cs-CZ" sz="1600" b="1" i="0" baseline="0">
                <a:effectLst/>
              </a:rPr>
              <a:t>Vývoj osvětlení (Sum of Lights) v okrese</a:t>
            </a:r>
            <a:endParaRPr lang="cs-CZ" sz="1600">
              <a:effectLst/>
            </a:endParaRP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'okresy_hk_pce_1992-2013'!$A$4</c:f>
              <c:strCache>
                <c:ptCount val="1"/>
                <c:pt idx="0">
                  <c:v>Chrudim</c:v>
                </c:pt>
              </c:strCache>
            </c:strRef>
          </c:tx>
          <c:marker>
            <c:symbol val="none"/>
          </c:marker>
          <c:cat>
            <c:strRef>
              <c:f>'okresy_hk_pce_1992-2013'!$C$3:$X$3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'okresy_hk_pce_1992-2013'!$C$4:$X$4</c:f>
              <c:numCache>
                <c:formatCode>0</c:formatCode>
                <c:ptCount val="22"/>
                <c:pt idx="0">
                  <c:v>22019.641672099999</c:v>
                </c:pt>
                <c:pt idx="1">
                  <c:v>22695.774764999998</c:v>
                </c:pt>
                <c:pt idx="2">
                  <c:v>23143.291399000002</c:v>
                </c:pt>
                <c:pt idx="3">
                  <c:v>22120.785966899999</c:v>
                </c:pt>
                <c:pt idx="4">
                  <c:v>22204.935348499999</c:v>
                </c:pt>
                <c:pt idx="5">
                  <c:v>21807.4404774</c:v>
                </c:pt>
                <c:pt idx="6">
                  <c:v>22920.141214399999</c:v>
                </c:pt>
                <c:pt idx="7">
                  <c:v>21102.8220024</c:v>
                </c:pt>
                <c:pt idx="8">
                  <c:v>21032.4841805</c:v>
                </c:pt>
                <c:pt idx="9">
                  <c:v>21053.2929344</c:v>
                </c:pt>
                <c:pt idx="10">
                  <c:v>21134.3491039</c:v>
                </c:pt>
                <c:pt idx="11">
                  <c:v>20088.239317899999</c:v>
                </c:pt>
                <c:pt idx="12">
                  <c:v>22362.986219400002</c:v>
                </c:pt>
                <c:pt idx="13">
                  <c:v>22381.913381599999</c:v>
                </c:pt>
                <c:pt idx="14">
                  <c:v>20688.5400524</c:v>
                </c:pt>
                <c:pt idx="15">
                  <c:v>20947.753513299998</c:v>
                </c:pt>
                <c:pt idx="16">
                  <c:v>21384.808294300001</c:v>
                </c:pt>
                <c:pt idx="17">
                  <c:v>22471.437427500001</c:v>
                </c:pt>
                <c:pt idx="18">
                  <c:v>21614.001382800001</c:v>
                </c:pt>
                <c:pt idx="19">
                  <c:v>21491.536230099999</c:v>
                </c:pt>
                <c:pt idx="20">
                  <c:v>20990.327081700001</c:v>
                </c:pt>
                <c:pt idx="21">
                  <c:v>20990.503482799999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'okresy_hk_pce_1992-2013'!$A$5</c:f>
              <c:strCache>
                <c:ptCount val="1"/>
                <c:pt idx="0">
                  <c:v>Hradec Králové</c:v>
                </c:pt>
              </c:strCache>
            </c:strRef>
          </c:tx>
          <c:marker>
            <c:symbol val="none"/>
          </c:marker>
          <c:cat>
            <c:strRef>
              <c:f>'okresy_hk_pce_1992-2013'!$C$3:$X$3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'okresy_hk_pce_1992-2013'!$C$5:$X$5</c:f>
              <c:numCache>
                <c:formatCode>0</c:formatCode>
                <c:ptCount val="22"/>
                <c:pt idx="0">
                  <c:v>24692.922290800001</c:v>
                </c:pt>
                <c:pt idx="1">
                  <c:v>28966.3940449</c:v>
                </c:pt>
                <c:pt idx="2">
                  <c:v>25846.440839800001</c:v>
                </c:pt>
                <c:pt idx="3">
                  <c:v>27344.451335900001</c:v>
                </c:pt>
                <c:pt idx="4">
                  <c:v>27277.6889381</c:v>
                </c:pt>
                <c:pt idx="5">
                  <c:v>27639.644485500001</c:v>
                </c:pt>
                <c:pt idx="6">
                  <c:v>26774.328802100001</c:v>
                </c:pt>
                <c:pt idx="7">
                  <c:v>28444.4087439</c:v>
                </c:pt>
                <c:pt idx="8">
                  <c:v>27605.250505399999</c:v>
                </c:pt>
                <c:pt idx="9">
                  <c:v>24805.1012974</c:v>
                </c:pt>
                <c:pt idx="10">
                  <c:v>29206.653738000001</c:v>
                </c:pt>
                <c:pt idx="11">
                  <c:v>28301.690048199998</c:v>
                </c:pt>
                <c:pt idx="12">
                  <c:v>28598.2736931</c:v>
                </c:pt>
                <c:pt idx="13">
                  <c:v>28587.486919399998</c:v>
                </c:pt>
                <c:pt idx="14">
                  <c:v>28617.905254400001</c:v>
                </c:pt>
                <c:pt idx="15">
                  <c:v>27992.652250300001</c:v>
                </c:pt>
                <c:pt idx="16">
                  <c:v>27765.164386699998</c:v>
                </c:pt>
                <c:pt idx="17">
                  <c:v>27864.8266449</c:v>
                </c:pt>
                <c:pt idx="18">
                  <c:v>25756.177883100001</c:v>
                </c:pt>
                <c:pt idx="19">
                  <c:v>26709.1042824</c:v>
                </c:pt>
                <c:pt idx="20">
                  <c:v>26991.6664772</c:v>
                </c:pt>
                <c:pt idx="21">
                  <c:v>25699.5151138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'okresy_hk_pce_1992-2013'!$A$6</c:f>
              <c:strCache>
                <c:ptCount val="1"/>
                <c:pt idx="0">
                  <c:v>Jičín</c:v>
                </c:pt>
              </c:strCache>
            </c:strRef>
          </c:tx>
          <c:marker>
            <c:symbol val="none"/>
          </c:marker>
          <c:cat>
            <c:strRef>
              <c:f>'okresy_hk_pce_1992-2013'!$C$3:$X$3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'okresy_hk_pce_1992-2013'!$C$6:$X$6</c:f>
              <c:numCache>
                <c:formatCode>0</c:formatCode>
                <c:ptCount val="22"/>
                <c:pt idx="0">
                  <c:v>19209.725000400002</c:v>
                </c:pt>
                <c:pt idx="1">
                  <c:v>18582.033583600001</c:v>
                </c:pt>
                <c:pt idx="2">
                  <c:v>17524.052125900002</c:v>
                </c:pt>
                <c:pt idx="3">
                  <c:v>19661.259561499999</c:v>
                </c:pt>
                <c:pt idx="4">
                  <c:v>20537.677192700001</c:v>
                </c:pt>
                <c:pt idx="5">
                  <c:v>19671.159532500002</c:v>
                </c:pt>
                <c:pt idx="6">
                  <c:v>19515.5036449</c:v>
                </c:pt>
                <c:pt idx="7">
                  <c:v>20983.7744236</c:v>
                </c:pt>
                <c:pt idx="8">
                  <c:v>19133.5329838</c:v>
                </c:pt>
                <c:pt idx="9">
                  <c:v>17692.354433100001</c:v>
                </c:pt>
                <c:pt idx="10">
                  <c:v>20332.933437299998</c:v>
                </c:pt>
                <c:pt idx="11">
                  <c:v>21174.074556399999</c:v>
                </c:pt>
                <c:pt idx="12">
                  <c:v>19522.788732500001</c:v>
                </c:pt>
                <c:pt idx="13">
                  <c:v>20926.005083100001</c:v>
                </c:pt>
                <c:pt idx="14">
                  <c:v>20549.636640500001</c:v>
                </c:pt>
                <c:pt idx="15">
                  <c:v>19743.422437699999</c:v>
                </c:pt>
                <c:pt idx="16">
                  <c:v>20815.516313600001</c:v>
                </c:pt>
                <c:pt idx="17">
                  <c:v>20693.108953499999</c:v>
                </c:pt>
                <c:pt idx="18">
                  <c:v>19433.537877999999</c:v>
                </c:pt>
                <c:pt idx="19">
                  <c:v>19466.199369400001</c:v>
                </c:pt>
                <c:pt idx="20">
                  <c:v>20793.8830509</c:v>
                </c:pt>
                <c:pt idx="21">
                  <c:v>18784.920572300001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'okresy_hk_pce_1992-2013'!$A$7</c:f>
              <c:strCache>
                <c:ptCount val="1"/>
                <c:pt idx="0">
                  <c:v>Náchod</c:v>
                </c:pt>
              </c:strCache>
            </c:strRef>
          </c:tx>
          <c:marker>
            <c:symbol val="none"/>
          </c:marker>
          <c:cat>
            <c:strRef>
              <c:f>'okresy_hk_pce_1992-2013'!$C$3:$X$3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'okresy_hk_pce_1992-2013'!$C$7:$X$7</c:f>
              <c:numCache>
                <c:formatCode>0</c:formatCode>
                <c:ptCount val="22"/>
                <c:pt idx="0">
                  <c:v>22821.9343262</c:v>
                </c:pt>
                <c:pt idx="1">
                  <c:v>22013.450994499999</c:v>
                </c:pt>
                <c:pt idx="2">
                  <c:v>19464.3904057</c:v>
                </c:pt>
                <c:pt idx="3">
                  <c:v>24663.978826499999</c:v>
                </c:pt>
                <c:pt idx="4">
                  <c:v>23104.796817800001</c:v>
                </c:pt>
                <c:pt idx="5">
                  <c:v>20381.0400734</c:v>
                </c:pt>
                <c:pt idx="6">
                  <c:v>21901.923208200002</c:v>
                </c:pt>
                <c:pt idx="7">
                  <c:v>23853.698314699999</c:v>
                </c:pt>
                <c:pt idx="8">
                  <c:v>22727.171627</c:v>
                </c:pt>
                <c:pt idx="9">
                  <c:v>21695.139841100001</c:v>
                </c:pt>
                <c:pt idx="10">
                  <c:v>23729.7329254</c:v>
                </c:pt>
                <c:pt idx="11">
                  <c:v>24992.8488846</c:v>
                </c:pt>
                <c:pt idx="12">
                  <c:v>19703.978647200001</c:v>
                </c:pt>
                <c:pt idx="13">
                  <c:v>23640.4072533</c:v>
                </c:pt>
                <c:pt idx="14">
                  <c:v>22991.793569599999</c:v>
                </c:pt>
                <c:pt idx="15">
                  <c:v>20658.5127068</c:v>
                </c:pt>
                <c:pt idx="16">
                  <c:v>22803.9296646</c:v>
                </c:pt>
                <c:pt idx="17">
                  <c:v>21579.504219099999</c:v>
                </c:pt>
                <c:pt idx="18">
                  <c:v>21053.709907500001</c:v>
                </c:pt>
                <c:pt idx="19">
                  <c:v>21863.866615300001</c:v>
                </c:pt>
                <c:pt idx="20">
                  <c:v>23893.6391525</c:v>
                </c:pt>
                <c:pt idx="21">
                  <c:v>20532.230092999998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'okresy_hk_pce_1992-2013'!$A$8</c:f>
              <c:strCache>
                <c:ptCount val="1"/>
                <c:pt idx="0">
                  <c:v>Pardubice</c:v>
                </c:pt>
              </c:strCache>
            </c:strRef>
          </c:tx>
          <c:marker>
            <c:symbol val="none"/>
          </c:marker>
          <c:cat>
            <c:strRef>
              <c:f>'okresy_hk_pce_1992-2013'!$C$3:$X$3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'okresy_hk_pce_1992-2013'!$C$8:$X$8</c:f>
              <c:numCache>
                <c:formatCode>0</c:formatCode>
                <c:ptCount val="22"/>
                <c:pt idx="0">
                  <c:v>24278.961258899999</c:v>
                </c:pt>
                <c:pt idx="1">
                  <c:v>28796.300894700002</c:v>
                </c:pt>
                <c:pt idx="2">
                  <c:v>28680.9675341</c:v>
                </c:pt>
                <c:pt idx="3">
                  <c:v>26991.999448800001</c:v>
                </c:pt>
                <c:pt idx="4">
                  <c:v>28700.572364799998</c:v>
                </c:pt>
                <c:pt idx="5">
                  <c:v>29533.655337299999</c:v>
                </c:pt>
                <c:pt idx="6">
                  <c:v>29905.151724799998</c:v>
                </c:pt>
                <c:pt idx="7">
                  <c:v>29301.111002900001</c:v>
                </c:pt>
                <c:pt idx="8">
                  <c:v>28525.295029600002</c:v>
                </c:pt>
                <c:pt idx="9">
                  <c:v>26815.057671499999</c:v>
                </c:pt>
                <c:pt idx="10">
                  <c:v>30654.793598200002</c:v>
                </c:pt>
                <c:pt idx="11">
                  <c:v>28347.573672300001</c:v>
                </c:pt>
                <c:pt idx="12">
                  <c:v>30579.101687400002</c:v>
                </c:pt>
                <c:pt idx="13">
                  <c:v>30468.2143526</c:v>
                </c:pt>
                <c:pt idx="14">
                  <c:v>29635.289004300001</c:v>
                </c:pt>
                <c:pt idx="15">
                  <c:v>30138.723442999999</c:v>
                </c:pt>
                <c:pt idx="16">
                  <c:v>28614.028183900002</c:v>
                </c:pt>
                <c:pt idx="17">
                  <c:v>29892.325052299999</c:v>
                </c:pt>
                <c:pt idx="18">
                  <c:v>27374.579167399999</c:v>
                </c:pt>
                <c:pt idx="19">
                  <c:v>28030.2595387</c:v>
                </c:pt>
                <c:pt idx="20">
                  <c:v>28644.189353000002</c:v>
                </c:pt>
                <c:pt idx="21">
                  <c:v>27645.5446796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'okresy_hk_pce_1992-2013'!$A$9</c:f>
              <c:strCache>
                <c:ptCount val="1"/>
                <c:pt idx="0">
                  <c:v>Rychnov nad Kněžnou</c:v>
                </c:pt>
              </c:strCache>
            </c:strRef>
          </c:tx>
          <c:marker>
            <c:symbol val="none"/>
          </c:marker>
          <c:cat>
            <c:strRef>
              <c:f>'okresy_hk_pce_1992-2013'!$C$3:$X$3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'okresy_hk_pce_1992-2013'!$C$9:$X$9</c:f>
              <c:numCache>
                <c:formatCode>0</c:formatCode>
                <c:ptCount val="22"/>
                <c:pt idx="0">
                  <c:v>24428.5871525</c:v>
                </c:pt>
                <c:pt idx="1">
                  <c:v>22987.8117867</c:v>
                </c:pt>
                <c:pt idx="2">
                  <c:v>19174.800313899999</c:v>
                </c:pt>
                <c:pt idx="3">
                  <c:v>24318.393493700001</c:v>
                </c:pt>
                <c:pt idx="4">
                  <c:v>22136.372497600001</c:v>
                </c:pt>
                <c:pt idx="5">
                  <c:v>19850.268161799999</c:v>
                </c:pt>
                <c:pt idx="6">
                  <c:v>21326.899265299999</c:v>
                </c:pt>
                <c:pt idx="7">
                  <c:v>20901.490566299999</c:v>
                </c:pt>
                <c:pt idx="8">
                  <c:v>22321.0593472</c:v>
                </c:pt>
                <c:pt idx="9">
                  <c:v>20889.326892900001</c:v>
                </c:pt>
                <c:pt idx="10">
                  <c:v>22935.5783978</c:v>
                </c:pt>
                <c:pt idx="11">
                  <c:v>24508.579484900001</c:v>
                </c:pt>
                <c:pt idx="12">
                  <c:v>20286.916768999999</c:v>
                </c:pt>
                <c:pt idx="13">
                  <c:v>23455.622205700001</c:v>
                </c:pt>
                <c:pt idx="14">
                  <c:v>22306.6933689</c:v>
                </c:pt>
                <c:pt idx="15">
                  <c:v>20958.858570100001</c:v>
                </c:pt>
                <c:pt idx="16">
                  <c:v>24539.376041399999</c:v>
                </c:pt>
                <c:pt idx="17">
                  <c:v>22066.2426357</c:v>
                </c:pt>
                <c:pt idx="18">
                  <c:v>21715.591936100001</c:v>
                </c:pt>
                <c:pt idx="19">
                  <c:v>22825.558780700001</c:v>
                </c:pt>
                <c:pt idx="20">
                  <c:v>23076.738193500001</c:v>
                </c:pt>
                <c:pt idx="21">
                  <c:v>20676.233728399999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'okresy_hk_pce_1992-2013'!$A$10</c:f>
              <c:strCache>
                <c:ptCount val="1"/>
                <c:pt idx="0">
                  <c:v>Svitavy</c:v>
                </c:pt>
              </c:strCache>
            </c:strRef>
          </c:tx>
          <c:marker>
            <c:symbol val="none"/>
          </c:marker>
          <c:cat>
            <c:strRef>
              <c:f>'okresy_hk_pce_1992-2013'!$C$3:$X$3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'okresy_hk_pce_1992-2013'!$C$10:$X$10</c:f>
              <c:numCache>
                <c:formatCode>0</c:formatCode>
                <c:ptCount val="22"/>
                <c:pt idx="0">
                  <c:v>31887.288513200001</c:v>
                </c:pt>
                <c:pt idx="1">
                  <c:v>27856.356500599999</c:v>
                </c:pt>
                <c:pt idx="2">
                  <c:v>28582.589696899999</c:v>
                </c:pt>
                <c:pt idx="3">
                  <c:v>28754.107578300001</c:v>
                </c:pt>
                <c:pt idx="4">
                  <c:v>28543.198850600002</c:v>
                </c:pt>
                <c:pt idx="5">
                  <c:v>28035.6685143</c:v>
                </c:pt>
                <c:pt idx="6">
                  <c:v>28198.534833900001</c:v>
                </c:pt>
                <c:pt idx="7">
                  <c:v>25543.004766499998</c:v>
                </c:pt>
                <c:pt idx="8">
                  <c:v>25366.570756900001</c:v>
                </c:pt>
                <c:pt idx="9">
                  <c:v>28314.629074100001</c:v>
                </c:pt>
                <c:pt idx="10">
                  <c:v>26829.069902399999</c:v>
                </c:pt>
                <c:pt idx="11">
                  <c:v>25813.424200099998</c:v>
                </c:pt>
                <c:pt idx="12">
                  <c:v>25326.440593700001</c:v>
                </c:pt>
                <c:pt idx="13">
                  <c:v>26627.986373899999</c:v>
                </c:pt>
                <c:pt idx="14">
                  <c:v>27575.608203899999</c:v>
                </c:pt>
                <c:pt idx="15">
                  <c:v>25565.081768</c:v>
                </c:pt>
                <c:pt idx="16">
                  <c:v>26558.196308099999</c:v>
                </c:pt>
                <c:pt idx="17">
                  <c:v>26655.2238731</c:v>
                </c:pt>
                <c:pt idx="18">
                  <c:v>24535.583789799999</c:v>
                </c:pt>
                <c:pt idx="19">
                  <c:v>25360.322381999998</c:v>
                </c:pt>
                <c:pt idx="20">
                  <c:v>26453.141895299999</c:v>
                </c:pt>
                <c:pt idx="21">
                  <c:v>25083.8457241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'okresy_hk_pce_1992-2013'!$A$11</c:f>
              <c:strCache>
                <c:ptCount val="1"/>
                <c:pt idx="0">
                  <c:v>Trutnov</c:v>
                </c:pt>
              </c:strCache>
            </c:strRef>
          </c:tx>
          <c:marker>
            <c:symbol val="none"/>
          </c:marker>
          <c:cat>
            <c:strRef>
              <c:f>'okresy_hk_pce_1992-2013'!$C$3:$X$3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'okresy_hk_pce_1992-2013'!$C$11:$X$11</c:f>
              <c:numCache>
                <c:formatCode>0</c:formatCode>
                <c:ptCount val="22"/>
                <c:pt idx="0">
                  <c:v>32966.794551799998</c:v>
                </c:pt>
                <c:pt idx="1">
                  <c:v>33059.7226448</c:v>
                </c:pt>
                <c:pt idx="2">
                  <c:v>25242.838073700001</c:v>
                </c:pt>
                <c:pt idx="3">
                  <c:v>34495.250288000003</c:v>
                </c:pt>
                <c:pt idx="4">
                  <c:v>35124.560791000004</c:v>
                </c:pt>
                <c:pt idx="5">
                  <c:v>28688.064092600001</c:v>
                </c:pt>
                <c:pt idx="6">
                  <c:v>33481.706382800003</c:v>
                </c:pt>
                <c:pt idx="7">
                  <c:v>39359.8789406</c:v>
                </c:pt>
                <c:pt idx="8">
                  <c:v>35809.690275200002</c:v>
                </c:pt>
                <c:pt idx="9">
                  <c:v>33946.5727654</c:v>
                </c:pt>
                <c:pt idx="10">
                  <c:v>33049.7870712</c:v>
                </c:pt>
                <c:pt idx="11">
                  <c:v>35445.687736499996</c:v>
                </c:pt>
                <c:pt idx="12">
                  <c:v>30703.628831900001</c:v>
                </c:pt>
                <c:pt idx="13">
                  <c:v>33192.940889400001</c:v>
                </c:pt>
                <c:pt idx="14">
                  <c:v>32282.361146899999</c:v>
                </c:pt>
                <c:pt idx="15">
                  <c:v>29350.700754199999</c:v>
                </c:pt>
                <c:pt idx="16">
                  <c:v>34260.257780100001</c:v>
                </c:pt>
                <c:pt idx="17">
                  <c:v>28859.477258700001</c:v>
                </c:pt>
                <c:pt idx="18">
                  <c:v>26404.1614037</c:v>
                </c:pt>
                <c:pt idx="19">
                  <c:v>32078.8918705</c:v>
                </c:pt>
                <c:pt idx="20">
                  <c:v>32452.564783099999</c:v>
                </c:pt>
                <c:pt idx="21">
                  <c:v>32011.363573099999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'okresy_hk_pce_1992-2013'!$A$12</c:f>
              <c:strCache>
                <c:ptCount val="1"/>
                <c:pt idx="0">
                  <c:v>Ústí nad Orlicí</c:v>
                </c:pt>
              </c:strCache>
            </c:strRef>
          </c:tx>
          <c:marker>
            <c:symbol val="none"/>
          </c:marker>
          <c:cat>
            <c:strRef>
              <c:f>'okresy_hk_pce_1992-2013'!$C$3:$X$3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'okresy_hk_pce_1992-2013'!$C$12:$X$12</c:f>
              <c:numCache>
                <c:formatCode>0</c:formatCode>
                <c:ptCount val="22"/>
                <c:pt idx="0">
                  <c:v>32995.474999400001</c:v>
                </c:pt>
                <c:pt idx="1">
                  <c:v>30251.827423999999</c:v>
                </c:pt>
                <c:pt idx="2">
                  <c:v>28606.382121099999</c:v>
                </c:pt>
                <c:pt idx="3">
                  <c:v>32413.5918064</c:v>
                </c:pt>
                <c:pt idx="4">
                  <c:v>29595.6804199</c:v>
                </c:pt>
                <c:pt idx="5">
                  <c:v>28922.863167799998</c:v>
                </c:pt>
                <c:pt idx="6">
                  <c:v>30352.482271199999</c:v>
                </c:pt>
                <c:pt idx="7">
                  <c:v>28141.767909999999</c:v>
                </c:pt>
                <c:pt idx="8">
                  <c:v>29059.156406400001</c:v>
                </c:pt>
                <c:pt idx="9">
                  <c:v>31342.285295500002</c:v>
                </c:pt>
                <c:pt idx="10">
                  <c:v>29395.090629599999</c:v>
                </c:pt>
                <c:pt idx="11">
                  <c:v>32679.7502203</c:v>
                </c:pt>
                <c:pt idx="12">
                  <c:v>28682.576762199998</c:v>
                </c:pt>
                <c:pt idx="13">
                  <c:v>31830.784536399999</c:v>
                </c:pt>
                <c:pt idx="14">
                  <c:v>30056.170002899999</c:v>
                </c:pt>
                <c:pt idx="15">
                  <c:v>27965.2233953</c:v>
                </c:pt>
                <c:pt idx="16">
                  <c:v>31671.721812200001</c:v>
                </c:pt>
                <c:pt idx="17">
                  <c:v>29321.4655504</c:v>
                </c:pt>
                <c:pt idx="18">
                  <c:v>27337.131013900002</c:v>
                </c:pt>
                <c:pt idx="19">
                  <c:v>29255.3691874</c:v>
                </c:pt>
                <c:pt idx="20">
                  <c:v>31170.5354061</c:v>
                </c:pt>
                <c:pt idx="21">
                  <c:v>29369.000032399999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687360"/>
        <c:axId val="48689536"/>
      </c:lineChart>
      <c:catAx>
        <c:axId val="48687360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roky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48689536"/>
        <c:crosses val="autoZero"/>
        <c:auto val="1"/>
        <c:lblAlgn val="ctr"/>
        <c:lblOffset val="100"/>
        <c:noMultiLvlLbl val="0"/>
      </c:catAx>
      <c:valAx>
        <c:axId val="486895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Radiance (Sum of Lights) [DN]</a:t>
                </a:r>
              </a:p>
            </c:rich>
          </c:tx>
          <c:layout/>
          <c:overlay val="0"/>
        </c:title>
        <c:numFmt formatCode="0" sourceLinked="1"/>
        <c:majorTickMark val="out"/>
        <c:minorTickMark val="none"/>
        <c:tickLblPos val="nextTo"/>
        <c:crossAx val="486873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cs-CZ" sz="1600" b="1" i="0" baseline="0">
                <a:effectLst/>
              </a:rPr>
              <a:t>Vývoj osvětlení (Mean) v okrese</a:t>
            </a:r>
            <a:endParaRPr lang="cs-CZ" sz="1600">
              <a:effectLst/>
            </a:endParaRP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'okresy_hk_pce_1992-2013'!$A$36</c:f>
              <c:strCache>
                <c:ptCount val="1"/>
                <c:pt idx="0">
                  <c:v>Chrudim</c:v>
                </c:pt>
              </c:strCache>
            </c:strRef>
          </c:tx>
          <c:marker>
            <c:symbol val="none"/>
          </c:marker>
          <c:cat>
            <c:strRef>
              <c:f>'okresy_hk_pce_1992-2013'!$C$35:$X$35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'okresy_hk_pce_1992-2013'!$C$36:$X$36</c:f>
              <c:numCache>
                <c:formatCode>0.00</c:formatCode>
                <c:ptCount val="22"/>
                <c:pt idx="0">
                  <c:v>12.294607298771636</c:v>
                </c:pt>
                <c:pt idx="1">
                  <c:v>12.672124380234505</c:v>
                </c:pt>
                <c:pt idx="2">
                  <c:v>12.921994080960358</c:v>
                </c:pt>
                <c:pt idx="3">
                  <c:v>12.351080941876047</c:v>
                </c:pt>
                <c:pt idx="4">
                  <c:v>12.398065521217196</c:v>
                </c:pt>
                <c:pt idx="5">
                  <c:v>12.176125336348408</c:v>
                </c:pt>
                <c:pt idx="6">
                  <c:v>12.797398779676158</c:v>
                </c:pt>
                <c:pt idx="7">
                  <c:v>11.782703518927974</c:v>
                </c:pt>
                <c:pt idx="8">
                  <c:v>11.74343058654383</c:v>
                </c:pt>
                <c:pt idx="9">
                  <c:v>11.755049097934116</c:v>
                </c:pt>
                <c:pt idx="10">
                  <c:v>11.8003065906756</c:v>
                </c:pt>
                <c:pt idx="11">
                  <c:v>11.216214024511446</c:v>
                </c:pt>
                <c:pt idx="12">
                  <c:v>12.486312796984926</c:v>
                </c:pt>
                <c:pt idx="13">
                  <c:v>12.496880726744834</c:v>
                </c:pt>
                <c:pt idx="14">
                  <c:v>11.551390314014517</c:v>
                </c:pt>
                <c:pt idx="15">
                  <c:v>11.696121447962032</c:v>
                </c:pt>
                <c:pt idx="16">
                  <c:v>11.940149801395869</c:v>
                </c:pt>
                <c:pt idx="17">
                  <c:v>12.546866235343384</c:v>
                </c:pt>
                <c:pt idx="18">
                  <c:v>12.068119141708543</c:v>
                </c:pt>
                <c:pt idx="19">
                  <c:v>11.999741055332215</c:v>
                </c:pt>
                <c:pt idx="20">
                  <c:v>11.719892284589616</c:v>
                </c:pt>
                <c:pt idx="21">
                  <c:v>11.719990777666109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'okresy_hk_pce_1992-2013'!$A$37</c:f>
              <c:strCache>
                <c:ptCount val="1"/>
                <c:pt idx="0">
                  <c:v>Hradec Králové</c:v>
                </c:pt>
              </c:strCache>
            </c:strRef>
          </c:tx>
          <c:marker>
            <c:symbol val="none"/>
          </c:marker>
          <c:cat>
            <c:strRef>
              <c:f>'okresy_hk_pce_1992-2013'!$C$35:$X$35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'okresy_hk_pce_1992-2013'!$C$37:$X$37</c:f>
              <c:numCache>
                <c:formatCode>0.00</c:formatCode>
                <c:ptCount val="22"/>
                <c:pt idx="0">
                  <c:v>15.327698504531348</c:v>
                </c:pt>
                <c:pt idx="1">
                  <c:v>17.980381157603972</c:v>
                </c:pt>
                <c:pt idx="2">
                  <c:v>16.043724916076972</c:v>
                </c:pt>
                <c:pt idx="3">
                  <c:v>16.9735886628802</c:v>
                </c:pt>
                <c:pt idx="4">
                  <c:v>16.9321470751707</c:v>
                </c:pt>
                <c:pt idx="5">
                  <c:v>17.156824634078212</c:v>
                </c:pt>
                <c:pt idx="6">
                  <c:v>16.61969509751707</c:v>
                </c:pt>
                <c:pt idx="7">
                  <c:v>17.656367935381748</c:v>
                </c:pt>
                <c:pt idx="8">
                  <c:v>17.135475174053383</c:v>
                </c:pt>
                <c:pt idx="9">
                  <c:v>15.397331655741775</c:v>
                </c:pt>
                <c:pt idx="10">
                  <c:v>18.129518148975791</c:v>
                </c:pt>
                <c:pt idx="11">
                  <c:v>17.56777780769708</c:v>
                </c:pt>
                <c:pt idx="12">
                  <c:v>17.751876904469274</c:v>
                </c:pt>
                <c:pt idx="13">
                  <c:v>17.745181203848539</c:v>
                </c:pt>
                <c:pt idx="14">
                  <c:v>17.764062851893236</c:v>
                </c:pt>
                <c:pt idx="15">
                  <c:v>17.375948013842336</c:v>
                </c:pt>
                <c:pt idx="16">
                  <c:v>17.234738911669769</c:v>
                </c:pt>
                <c:pt idx="17">
                  <c:v>17.296602510800746</c:v>
                </c:pt>
                <c:pt idx="18">
                  <c:v>15.987695768528864</c:v>
                </c:pt>
                <c:pt idx="19">
                  <c:v>16.579208120670391</c:v>
                </c:pt>
                <c:pt idx="20">
                  <c:v>16.754603648168839</c:v>
                </c:pt>
                <c:pt idx="21">
                  <c:v>15.952523348106766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'okresy_hk_pce_1992-2013'!$A$38</c:f>
              <c:strCache>
                <c:ptCount val="1"/>
                <c:pt idx="0">
                  <c:v>Jičín</c:v>
                </c:pt>
              </c:strCache>
            </c:strRef>
          </c:tx>
          <c:marker>
            <c:symbol val="none"/>
          </c:marker>
          <c:cat>
            <c:strRef>
              <c:f>'okresy_hk_pce_1992-2013'!$C$35:$X$35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'okresy_hk_pce_1992-2013'!$C$38:$X$38</c:f>
              <c:numCache>
                <c:formatCode>0.00</c:formatCode>
                <c:ptCount val="22"/>
                <c:pt idx="0">
                  <c:v>11.843233662392109</c:v>
                </c:pt>
                <c:pt idx="1">
                  <c:v>11.456247585450063</c:v>
                </c:pt>
                <c:pt idx="2">
                  <c:v>10.803977882799014</c:v>
                </c:pt>
                <c:pt idx="3">
                  <c:v>12.121615019420467</c:v>
                </c:pt>
                <c:pt idx="4">
                  <c:v>12.66194648131936</c:v>
                </c:pt>
                <c:pt idx="5">
                  <c:v>12.127718577373614</c:v>
                </c:pt>
                <c:pt idx="6">
                  <c:v>12.031753171948212</c:v>
                </c:pt>
                <c:pt idx="7">
                  <c:v>12.936975600246608</c:v>
                </c:pt>
                <c:pt idx="8">
                  <c:v>11.796259546115905</c:v>
                </c:pt>
                <c:pt idx="9">
                  <c:v>10.907740094389643</c:v>
                </c:pt>
                <c:pt idx="10">
                  <c:v>12.535717285635018</c:v>
                </c:pt>
                <c:pt idx="11">
                  <c:v>13.054299973119605</c:v>
                </c:pt>
                <c:pt idx="12">
                  <c:v>12.036244594636253</c:v>
                </c:pt>
                <c:pt idx="13">
                  <c:v>12.90135948403206</c:v>
                </c:pt>
                <c:pt idx="14">
                  <c:v>12.669319753699137</c:v>
                </c:pt>
                <c:pt idx="15">
                  <c:v>12.172270306843403</c:v>
                </c:pt>
                <c:pt idx="16">
                  <c:v>12.833240637237978</c:v>
                </c:pt>
                <c:pt idx="17">
                  <c:v>12.757773707459926</c:v>
                </c:pt>
                <c:pt idx="18">
                  <c:v>11.981219406905055</c:v>
                </c:pt>
                <c:pt idx="19">
                  <c:v>12.001355961405674</c:v>
                </c:pt>
                <c:pt idx="20">
                  <c:v>12.819903237299631</c:v>
                </c:pt>
                <c:pt idx="21">
                  <c:v>11.581332042108508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'okresy_hk_pce_1992-2013'!$A$39</c:f>
              <c:strCache>
                <c:ptCount val="1"/>
                <c:pt idx="0">
                  <c:v>Náchod</c:v>
                </c:pt>
              </c:strCache>
            </c:strRef>
          </c:tx>
          <c:marker>
            <c:symbol val="none"/>
          </c:marker>
          <c:cat>
            <c:strRef>
              <c:f>'okresy_hk_pce_1992-2013'!$C$35:$X$35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'okresy_hk_pce_1992-2013'!$C$39:$X$39</c:f>
              <c:numCache>
                <c:formatCode>0.00</c:formatCode>
                <c:ptCount val="22"/>
                <c:pt idx="0">
                  <c:v>14.6482248563543</c:v>
                </c:pt>
                <c:pt idx="1">
                  <c:v>14.129301023427471</c:v>
                </c:pt>
                <c:pt idx="2">
                  <c:v>12.493190247560976</c:v>
                </c:pt>
                <c:pt idx="3">
                  <c:v>15.830538399550706</c:v>
                </c:pt>
                <c:pt idx="4">
                  <c:v>14.829779729011554</c:v>
                </c:pt>
                <c:pt idx="5">
                  <c:v>13.081540483568677</c:v>
                </c:pt>
                <c:pt idx="6">
                  <c:v>14.057717078433891</c:v>
                </c:pt>
                <c:pt idx="7">
                  <c:v>15.310461049229781</c:v>
                </c:pt>
                <c:pt idx="8">
                  <c:v>14.587401557766366</c:v>
                </c:pt>
                <c:pt idx="9">
                  <c:v>13.924993479525032</c:v>
                </c:pt>
                <c:pt idx="10">
                  <c:v>15.230894047111681</c:v>
                </c:pt>
                <c:pt idx="11">
                  <c:v>16.041623160847241</c:v>
                </c:pt>
                <c:pt idx="12">
                  <c:v>12.646969606675226</c:v>
                </c:pt>
                <c:pt idx="13">
                  <c:v>15.173560496341464</c:v>
                </c:pt>
                <c:pt idx="14">
                  <c:v>14.757248760975608</c:v>
                </c:pt>
                <c:pt idx="15">
                  <c:v>13.259635883697047</c:v>
                </c:pt>
                <c:pt idx="16">
                  <c:v>14.636668590885751</c:v>
                </c:pt>
                <c:pt idx="17">
                  <c:v>13.850772926251604</c:v>
                </c:pt>
                <c:pt idx="18">
                  <c:v>13.513292623555841</c:v>
                </c:pt>
                <c:pt idx="19">
                  <c:v>14.033290510462132</c:v>
                </c:pt>
                <c:pt idx="20">
                  <c:v>15.336097017008985</c:v>
                </c:pt>
                <c:pt idx="21">
                  <c:v>13.178581574454428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'okresy_hk_pce_1992-2013'!$A$40</c:f>
              <c:strCache>
                <c:ptCount val="1"/>
                <c:pt idx="0">
                  <c:v>Pardubice</c:v>
                </c:pt>
              </c:strCache>
            </c:strRef>
          </c:tx>
          <c:marker>
            <c:symbol val="none"/>
          </c:marker>
          <c:cat>
            <c:strRef>
              <c:f>'okresy_hk_pce_1992-2013'!$C$35:$X$35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'okresy_hk_pce_1992-2013'!$C$40:$X$40</c:f>
              <c:numCache>
                <c:formatCode>0.00</c:formatCode>
                <c:ptCount val="22"/>
                <c:pt idx="0">
                  <c:v>15.221919284576801</c:v>
                </c:pt>
                <c:pt idx="1">
                  <c:v>18.054107144012541</c:v>
                </c:pt>
                <c:pt idx="2">
                  <c:v>17.981797827021943</c:v>
                </c:pt>
                <c:pt idx="3">
                  <c:v>16.922883666959248</c:v>
                </c:pt>
                <c:pt idx="4">
                  <c:v>17.9940892569279</c:v>
                </c:pt>
                <c:pt idx="5">
                  <c:v>18.51639833059561</c:v>
                </c:pt>
                <c:pt idx="6">
                  <c:v>18.749311426206894</c:v>
                </c:pt>
                <c:pt idx="7">
                  <c:v>18.370602509655175</c:v>
                </c:pt>
                <c:pt idx="8">
                  <c:v>17.884197510721005</c:v>
                </c:pt>
                <c:pt idx="9">
                  <c:v>16.81194838338558</c:v>
                </c:pt>
                <c:pt idx="10">
                  <c:v>19.219306331159874</c:v>
                </c:pt>
                <c:pt idx="11">
                  <c:v>17.772773462257053</c:v>
                </c:pt>
                <c:pt idx="12">
                  <c:v>19.171850587711599</c:v>
                </c:pt>
                <c:pt idx="13">
                  <c:v>19.102328747711599</c:v>
                </c:pt>
                <c:pt idx="14">
                  <c:v>18.58011849799373</c:v>
                </c:pt>
                <c:pt idx="15">
                  <c:v>18.89575137492163</c:v>
                </c:pt>
                <c:pt idx="16">
                  <c:v>17.939829582382448</c:v>
                </c:pt>
                <c:pt idx="17">
                  <c:v>18.741269625266458</c:v>
                </c:pt>
                <c:pt idx="18">
                  <c:v>17.162745559498433</c:v>
                </c:pt>
                <c:pt idx="19">
                  <c:v>17.573830431786835</c:v>
                </c:pt>
                <c:pt idx="20">
                  <c:v>17.958739406269594</c:v>
                </c:pt>
                <c:pt idx="21">
                  <c:v>17.332629893166143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'okresy_hk_pce_1992-2013'!$A$41</c:f>
              <c:strCache>
                <c:ptCount val="1"/>
                <c:pt idx="0">
                  <c:v>Rychnov nad Kněžnou</c:v>
                </c:pt>
              </c:strCache>
            </c:strRef>
          </c:tx>
          <c:marker>
            <c:symbol val="none"/>
          </c:marker>
          <c:cat>
            <c:strRef>
              <c:f>'okresy_hk_pce_1992-2013'!$C$35:$X$35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'okresy_hk_pce_1992-2013'!$C$41:$X$41</c:f>
              <c:numCache>
                <c:formatCode>0.00</c:formatCode>
                <c:ptCount val="22"/>
                <c:pt idx="0">
                  <c:v>13.677820354143337</c:v>
                </c:pt>
                <c:pt idx="1">
                  <c:v>12.871115222116462</c:v>
                </c:pt>
                <c:pt idx="2">
                  <c:v>10.736170388521836</c:v>
                </c:pt>
                <c:pt idx="3">
                  <c:v>13.616121776987683</c:v>
                </c:pt>
                <c:pt idx="4">
                  <c:v>12.394385496976485</c:v>
                </c:pt>
                <c:pt idx="5">
                  <c:v>11.114371871108622</c:v>
                </c:pt>
                <c:pt idx="6">
                  <c:v>11.941153004087345</c:v>
                </c:pt>
                <c:pt idx="7">
                  <c:v>11.702962243169093</c:v>
                </c:pt>
                <c:pt idx="8">
                  <c:v>12.497793587458007</c:v>
                </c:pt>
                <c:pt idx="9">
                  <c:v>11.69615167575588</c:v>
                </c:pt>
                <c:pt idx="10">
                  <c:v>12.841869203695408</c:v>
                </c:pt>
                <c:pt idx="11">
                  <c:v>13.722608894120942</c:v>
                </c:pt>
                <c:pt idx="12">
                  <c:v>11.358855973684211</c:v>
                </c:pt>
                <c:pt idx="13">
                  <c:v>13.133047147648377</c:v>
                </c:pt>
                <c:pt idx="14">
                  <c:v>12.489749926595744</c:v>
                </c:pt>
                <c:pt idx="15">
                  <c:v>11.73508318594625</c:v>
                </c:pt>
                <c:pt idx="16">
                  <c:v>13.739852206830907</c:v>
                </c:pt>
                <c:pt idx="17">
                  <c:v>12.35511905694289</c:v>
                </c:pt>
                <c:pt idx="18">
                  <c:v>12.15878607844345</c:v>
                </c:pt>
                <c:pt idx="19">
                  <c:v>12.780268074300112</c:v>
                </c:pt>
                <c:pt idx="20">
                  <c:v>12.920906043393058</c:v>
                </c:pt>
                <c:pt idx="21">
                  <c:v>11.576838593729002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'okresy_hk_pce_1992-2013'!$A$42</c:f>
              <c:strCache>
                <c:ptCount val="1"/>
                <c:pt idx="0">
                  <c:v>Svitavy</c:v>
                </c:pt>
              </c:strCache>
            </c:strRef>
          </c:tx>
          <c:marker>
            <c:symbol val="none"/>
          </c:marker>
          <c:cat>
            <c:strRef>
              <c:f>'okresy_hk_pce_1992-2013'!$C$35:$X$35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'okresy_hk_pce_1992-2013'!$C$42:$X$42</c:f>
              <c:numCache>
                <c:formatCode>0.00</c:formatCode>
                <c:ptCount val="22"/>
                <c:pt idx="0">
                  <c:v>12.888960595472918</c:v>
                </c:pt>
                <c:pt idx="1">
                  <c:v>11.259642886257073</c:v>
                </c:pt>
                <c:pt idx="2">
                  <c:v>11.553189044826192</c:v>
                </c:pt>
                <c:pt idx="3">
                  <c:v>11.622517210307196</c:v>
                </c:pt>
                <c:pt idx="4">
                  <c:v>11.537267118270009</c:v>
                </c:pt>
                <c:pt idx="5">
                  <c:v>11.332121468997574</c:v>
                </c:pt>
                <c:pt idx="6">
                  <c:v>11.397952641026677</c:v>
                </c:pt>
                <c:pt idx="7">
                  <c:v>10.324577512732416</c:v>
                </c:pt>
                <c:pt idx="8">
                  <c:v>10.253262229951495</c:v>
                </c:pt>
                <c:pt idx="9">
                  <c:v>11.444878364632174</c:v>
                </c:pt>
                <c:pt idx="10">
                  <c:v>10.844409823120452</c:v>
                </c:pt>
                <c:pt idx="11">
                  <c:v>10.43388205339531</c:v>
                </c:pt>
                <c:pt idx="12">
                  <c:v>10.237041468755052</c:v>
                </c:pt>
                <c:pt idx="13">
                  <c:v>10.763131113136621</c:v>
                </c:pt>
                <c:pt idx="14">
                  <c:v>11.146163380719482</c:v>
                </c:pt>
                <c:pt idx="15">
                  <c:v>10.333501118835894</c:v>
                </c:pt>
                <c:pt idx="16">
                  <c:v>10.734921709013742</c:v>
                </c:pt>
                <c:pt idx="17">
                  <c:v>10.774140611600647</c:v>
                </c:pt>
                <c:pt idx="18">
                  <c:v>9.9173742076798703</c:v>
                </c:pt>
                <c:pt idx="19">
                  <c:v>10.250736613581244</c:v>
                </c:pt>
                <c:pt idx="20">
                  <c:v>10.692458324696847</c:v>
                </c:pt>
                <c:pt idx="21">
                  <c:v>10.138983720331447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'okresy_hk_pce_1992-2013'!$A$43</c:f>
              <c:strCache>
                <c:ptCount val="1"/>
                <c:pt idx="0">
                  <c:v>Trutnov</c:v>
                </c:pt>
              </c:strCache>
            </c:strRef>
          </c:tx>
          <c:marker>
            <c:symbol val="none"/>
          </c:marker>
          <c:cat>
            <c:strRef>
              <c:f>'okresy_hk_pce_1992-2013'!$C$35:$X$35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'okresy_hk_pce_1992-2013'!$C$43:$X$43</c:f>
              <c:numCache>
                <c:formatCode>0.00</c:formatCode>
                <c:ptCount val="22"/>
                <c:pt idx="0">
                  <c:v>15.758505999904397</c:v>
                </c:pt>
                <c:pt idx="1">
                  <c:v>15.802926694455067</c:v>
                </c:pt>
                <c:pt idx="2">
                  <c:v>12.06636619201721</c:v>
                </c:pt>
                <c:pt idx="3">
                  <c:v>16.489125376673041</c:v>
                </c:pt>
                <c:pt idx="4">
                  <c:v>16.789943016730405</c:v>
                </c:pt>
                <c:pt idx="5">
                  <c:v>13.713223753632889</c:v>
                </c:pt>
                <c:pt idx="6">
                  <c:v>16.004639762332697</c:v>
                </c:pt>
                <c:pt idx="7">
                  <c:v>18.814473680975144</c:v>
                </c:pt>
                <c:pt idx="8">
                  <c:v>17.117442770172087</c:v>
                </c:pt>
                <c:pt idx="9">
                  <c:v>16.226851226290631</c:v>
                </c:pt>
                <c:pt idx="10">
                  <c:v>15.798177376290631</c:v>
                </c:pt>
                <c:pt idx="11">
                  <c:v>16.943445380736136</c:v>
                </c:pt>
                <c:pt idx="12">
                  <c:v>14.676686822131932</c:v>
                </c:pt>
                <c:pt idx="13">
                  <c:v>15.866606543690249</c:v>
                </c:pt>
                <c:pt idx="14">
                  <c:v>15.431338980353727</c:v>
                </c:pt>
                <c:pt idx="15">
                  <c:v>14.029971679827916</c:v>
                </c:pt>
                <c:pt idx="16">
                  <c:v>16.376796261998088</c:v>
                </c:pt>
                <c:pt idx="17">
                  <c:v>13.795161213527726</c:v>
                </c:pt>
                <c:pt idx="18">
                  <c:v>12.621492066778202</c:v>
                </c:pt>
                <c:pt idx="19">
                  <c:v>15.334078331978967</c:v>
                </c:pt>
                <c:pt idx="20">
                  <c:v>15.512698271080305</c:v>
                </c:pt>
                <c:pt idx="21">
                  <c:v>15.301799031118547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'okresy_hk_pce_1992-2013'!$A$44</c:f>
              <c:strCache>
                <c:ptCount val="1"/>
                <c:pt idx="0">
                  <c:v>Ústí nad Orlicí</c:v>
                </c:pt>
              </c:strCache>
            </c:strRef>
          </c:tx>
          <c:marker>
            <c:symbol val="none"/>
          </c:marker>
          <c:cat>
            <c:strRef>
              <c:f>'okresy_hk_pce_1992-2013'!$C$35:$X$35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'okresy_hk_pce_1992-2013'!$C$44:$X$44</c:f>
              <c:numCache>
                <c:formatCode>0.00</c:formatCode>
                <c:ptCount val="22"/>
                <c:pt idx="0">
                  <c:v>14.44003282249453</c:v>
                </c:pt>
                <c:pt idx="1">
                  <c:v>13.239311782932166</c:v>
                </c:pt>
                <c:pt idx="2">
                  <c:v>12.519204429365427</c:v>
                </c:pt>
                <c:pt idx="3">
                  <c:v>14.185379346345734</c:v>
                </c:pt>
                <c:pt idx="4">
                  <c:v>12.952157732997811</c:v>
                </c:pt>
                <c:pt idx="5">
                  <c:v>12.657708169715535</c:v>
                </c:pt>
                <c:pt idx="6">
                  <c:v>13.28336204428884</c:v>
                </c:pt>
                <c:pt idx="7">
                  <c:v>12.315872170678336</c:v>
                </c:pt>
                <c:pt idx="8">
                  <c:v>12.717355101269147</c:v>
                </c:pt>
                <c:pt idx="9">
                  <c:v>13.716536234354486</c:v>
                </c:pt>
                <c:pt idx="10">
                  <c:v>12.86437226678337</c:v>
                </c:pt>
                <c:pt idx="11">
                  <c:v>14.301860052647703</c:v>
                </c:pt>
                <c:pt idx="12">
                  <c:v>12.552550005339167</c:v>
                </c:pt>
                <c:pt idx="13">
                  <c:v>13.930321460131291</c:v>
                </c:pt>
                <c:pt idx="14">
                  <c:v>13.153684902800874</c:v>
                </c:pt>
                <c:pt idx="15">
                  <c:v>12.238609801006564</c:v>
                </c:pt>
                <c:pt idx="16">
                  <c:v>13.860709764638949</c:v>
                </c:pt>
                <c:pt idx="17">
                  <c:v>12.832151225557986</c:v>
                </c:pt>
                <c:pt idx="18">
                  <c:v>11.963733485295405</c:v>
                </c:pt>
                <c:pt idx="19">
                  <c:v>12.803225027308534</c:v>
                </c:pt>
                <c:pt idx="20">
                  <c:v>13.641372168971554</c:v>
                </c:pt>
                <c:pt idx="21">
                  <c:v>12.852954062319474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622592"/>
        <c:axId val="50070656"/>
      </c:lineChart>
      <c:catAx>
        <c:axId val="48622592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roky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50070656"/>
        <c:crosses val="autoZero"/>
        <c:auto val="1"/>
        <c:lblAlgn val="ctr"/>
        <c:lblOffset val="100"/>
        <c:noMultiLvlLbl val="0"/>
      </c:catAx>
      <c:valAx>
        <c:axId val="500706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Radiance (Mean) [DN]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486225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 b="1" i="0" baseline="0">
                <a:effectLst/>
              </a:rPr>
              <a:t>Meziroční změna </a:t>
            </a:r>
            <a:r>
              <a:rPr lang="cs-CZ" sz="1600" b="1" i="0" baseline="0">
                <a:effectLst/>
              </a:rPr>
              <a:t>intenzity </a:t>
            </a:r>
            <a:r>
              <a:rPr lang="en-US" sz="1600" b="1" i="0" baseline="0">
                <a:effectLst/>
              </a:rPr>
              <a:t>osvětlení</a:t>
            </a:r>
            <a:r>
              <a:rPr lang="cs-CZ" sz="1600" b="1" i="0" baseline="0">
                <a:effectLst/>
              </a:rPr>
              <a:t> (okresy PCE kraje)</a:t>
            </a:r>
            <a:endParaRPr lang="cs-CZ" sz="1600">
              <a:effectLst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'okresy_hk_pce_1992-2013'!$A$50</c:f>
              <c:strCache>
                <c:ptCount val="1"/>
                <c:pt idx="0">
                  <c:v>Chrudim</c:v>
                </c:pt>
              </c:strCache>
            </c:strRef>
          </c:tx>
          <c:invertIfNegative val="0"/>
          <c:cat>
            <c:strRef>
              <c:f>'okresy_hk_pce_1992-2013'!$C$49:$X$49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'okresy_hk_pce_1992-2013'!$C$50:$X$50</c:f>
              <c:numCache>
                <c:formatCode>0%</c:formatCode>
                <c:ptCount val="22"/>
                <c:pt idx="0">
                  <c:v>0</c:v>
                </c:pt>
                <c:pt idx="1">
                  <c:v>3.070590806918963E-2</c:v>
                </c:pt>
                <c:pt idx="2">
                  <c:v>1.9718059358349613E-2</c:v>
                </c:pt>
                <c:pt idx="3">
                  <c:v>-4.4181504457234809E-2</c:v>
                </c:pt>
                <c:pt idx="4">
                  <c:v>3.804086424682896E-3</c:v>
                </c:pt>
                <c:pt idx="5">
                  <c:v>-1.7901194705655901E-2</c:v>
                </c:pt>
                <c:pt idx="6">
                  <c:v>5.1023903431177055E-2</c:v>
                </c:pt>
                <c:pt idx="7">
                  <c:v>-7.9289180419980759E-2</c:v>
                </c:pt>
                <c:pt idx="8">
                  <c:v>-3.3331002788158435E-3</c:v>
                </c:pt>
                <c:pt idx="9">
                  <c:v>9.8936263169965019E-4</c:v>
                </c:pt>
                <c:pt idx="10">
                  <c:v>3.8500471043918286E-3</c:v>
                </c:pt>
                <c:pt idx="11">
                  <c:v>-4.9498083941793052E-2</c:v>
                </c:pt>
                <c:pt idx="12">
                  <c:v>0.1132377440103995</c:v>
                </c:pt>
                <c:pt idx="13">
                  <c:v>8.4636112611733534E-4</c:v>
                </c:pt>
                <c:pt idx="14">
                  <c:v>-7.5658112884670045E-2</c:v>
                </c:pt>
                <c:pt idx="15">
                  <c:v>1.2529325909100494E-2</c:v>
                </c:pt>
                <c:pt idx="16">
                  <c:v>2.086404065822671E-2</c:v>
                </c:pt>
                <c:pt idx="17">
                  <c:v>5.0813134176640476E-2</c:v>
                </c:pt>
                <c:pt idx="18">
                  <c:v>-3.8156706595488657E-2</c:v>
                </c:pt>
                <c:pt idx="19">
                  <c:v>-5.6660102186103191E-3</c:v>
                </c:pt>
                <c:pt idx="20">
                  <c:v>-2.3321234137652216E-2</c:v>
                </c:pt>
                <c:pt idx="21">
                  <c:v>8.4039233553220329E-6</c:v>
                </c:pt>
              </c:numCache>
            </c:numRef>
          </c:val>
        </c:ser>
        <c:ser>
          <c:idx val="1"/>
          <c:order val="1"/>
          <c:tx>
            <c:strRef>
              <c:f>'okresy_hk_pce_1992-2013'!$A$54</c:f>
              <c:strCache>
                <c:ptCount val="1"/>
                <c:pt idx="0">
                  <c:v>Pardubice</c:v>
                </c:pt>
              </c:strCache>
            </c:strRef>
          </c:tx>
          <c:invertIfNegative val="0"/>
          <c:cat>
            <c:strRef>
              <c:f>'okresy_hk_pce_1992-2013'!$C$49:$X$49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'okresy_hk_pce_1992-2013'!$C$54:$X$54</c:f>
              <c:numCache>
                <c:formatCode>0%</c:formatCode>
                <c:ptCount val="22"/>
                <c:pt idx="0">
                  <c:v>0</c:v>
                </c:pt>
                <c:pt idx="1">
                  <c:v>0.18605983953057589</c:v>
                </c:pt>
                <c:pt idx="2">
                  <c:v>-4.0051450018439251E-3</c:v>
                </c:pt>
                <c:pt idx="3">
                  <c:v>-5.8888113983320625E-2</c:v>
                </c:pt>
                <c:pt idx="4">
                  <c:v>6.3299234991498796E-2</c:v>
                </c:pt>
                <c:pt idx="5">
                  <c:v>2.9026702391543254E-2</c:v>
                </c:pt>
                <c:pt idx="6">
                  <c:v>1.2578747305648012E-2</c:v>
                </c:pt>
                <c:pt idx="7">
                  <c:v>-2.0198550653032572E-2</c:v>
                </c:pt>
                <c:pt idx="8">
                  <c:v>-2.6477356890092493E-2</c:v>
                </c:pt>
                <c:pt idx="9">
                  <c:v>-5.9955115497502529E-2</c:v>
                </c:pt>
                <c:pt idx="10">
                  <c:v>0.14319327497777531</c:v>
                </c:pt>
                <c:pt idx="11">
                  <c:v>-7.526457219517789E-2</c:v>
                </c:pt>
                <c:pt idx="12">
                  <c:v>7.8720247485609379E-2</c:v>
                </c:pt>
                <c:pt idx="13">
                  <c:v>-3.6262456606333941E-3</c:v>
                </c:pt>
                <c:pt idx="14">
                  <c:v>-2.7337517672049651E-2</c:v>
                </c:pt>
                <c:pt idx="15">
                  <c:v>1.6987667595445122E-2</c:v>
                </c:pt>
                <c:pt idx="16">
                  <c:v>-5.0589244829283633E-2</c:v>
                </c:pt>
                <c:pt idx="17">
                  <c:v>4.4673782390388675E-2</c:v>
                </c:pt>
                <c:pt idx="18">
                  <c:v>-8.4227168027074459E-2</c:v>
                </c:pt>
                <c:pt idx="19">
                  <c:v>2.3952162599118285E-2</c:v>
                </c:pt>
                <c:pt idx="20">
                  <c:v>2.1902394926182497E-2</c:v>
                </c:pt>
                <c:pt idx="21">
                  <c:v>-3.4863778516930191E-2</c:v>
                </c:pt>
              </c:numCache>
            </c:numRef>
          </c:val>
        </c:ser>
        <c:ser>
          <c:idx val="2"/>
          <c:order val="2"/>
          <c:tx>
            <c:strRef>
              <c:f>'okresy_hk_pce_1992-2013'!$A$56</c:f>
              <c:strCache>
                <c:ptCount val="1"/>
                <c:pt idx="0">
                  <c:v>Svitavy</c:v>
                </c:pt>
              </c:strCache>
            </c:strRef>
          </c:tx>
          <c:invertIfNegative val="0"/>
          <c:cat>
            <c:strRef>
              <c:f>'okresy_hk_pce_1992-2013'!$C$49:$X$49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'okresy_hk_pce_1992-2013'!$C$56:$X$56</c:f>
              <c:numCache>
                <c:formatCode>0%</c:formatCode>
                <c:ptCount val="22"/>
                <c:pt idx="0">
                  <c:v>0</c:v>
                </c:pt>
                <c:pt idx="1">
                  <c:v>-0.1264118776023043</c:v>
                </c:pt>
                <c:pt idx="2">
                  <c:v>2.6070645537737764E-2</c:v>
                </c:pt>
                <c:pt idx="3">
                  <c:v>6.0007817072854405E-3</c:v>
                </c:pt>
                <c:pt idx="4">
                  <c:v>-7.3349077910234766E-3</c:v>
                </c:pt>
                <c:pt idx="5">
                  <c:v>-1.7781130242496748E-2</c:v>
                </c:pt>
                <c:pt idx="6">
                  <c:v>5.8092540050161193E-3</c:v>
                </c:pt>
                <c:pt idx="7">
                  <c:v>-9.417262574251023E-2</c:v>
                </c:pt>
                <c:pt idx="8">
                  <c:v>-6.907331819919379E-3</c:v>
                </c:pt>
                <c:pt idx="9">
                  <c:v>0.11621824429689988</c:v>
                </c:pt>
                <c:pt idx="10">
                  <c:v>-5.2466135714236688E-2</c:v>
                </c:pt>
                <c:pt idx="11">
                  <c:v>-3.7856165196734813E-2</c:v>
                </c:pt>
                <c:pt idx="12">
                  <c:v>-1.8865517516196507E-2</c:v>
                </c:pt>
                <c:pt idx="13">
                  <c:v>5.1390789613119194E-2</c:v>
                </c:pt>
                <c:pt idx="14">
                  <c:v>3.5587438595388203E-2</c:v>
                </c:pt>
                <c:pt idx="15">
                  <c:v>-7.2909595358105359E-2</c:v>
                </c:pt>
                <c:pt idx="16">
                  <c:v>3.8846523125268789E-2</c:v>
                </c:pt>
                <c:pt idx="17">
                  <c:v>3.6533943749187453E-3</c:v>
                </c:pt>
                <c:pt idx="18">
                  <c:v>-7.9520625802700751E-2</c:v>
                </c:pt>
                <c:pt idx="19">
                  <c:v>3.3613978752886332E-2</c:v>
                </c:pt>
                <c:pt idx="20">
                  <c:v>4.3091704310338402E-2</c:v>
                </c:pt>
                <c:pt idx="21">
                  <c:v>-5.1763082684831707E-2</c:v>
                </c:pt>
              </c:numCache>
            </c:numRef>
          </c:val>
        </c:ser>
        <c:ser>
          <c:idx val="3"/>
          <c:order val="3"/>
          <c:tx>
            <c:strRef>
              <c:f>'okresy_hk_pce_1992-2013'!$A$58</c:f>
              <c:strCache>
                <c:ptCount val="1"/>
                <c:pt idx="0">
                  <c:v>Ústí nad Orlicí</c:v>
                </c:pt>
              </c:strCache>
            </c:strRef>
          </c:tx>
          <c:invertIfNegative val="0"/>
          <c:cat>
            <c:strRef>
              <c:f>'okresy_hk_pce_1992-2013'!$C$49:$X$49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'okresy_hk_pce_1992-2013'!$C$58:$X$58</c:f>
              <c:numCache>
                <c:formatCode>0%</c:formatCode>
                <c:ptCount val="22"/>
                <c:pt idx="0">
                  <c:v>0</c:v>
                </c:pt>
                <c:pt idx="1">
                  <c:v>-8.3152237555297909E-2</c:v>
                </c:pt>
                <c:pt idx="2">
                  <c:v>-5.4391600211053742E-2</c:v>
                </c:pt>
                <c:pt idx="3">
                  <c:v>0.13308952069446808</c:v>
                </c:pt>
                <c:pt idx="4">
                  <c:v>-8.6936103944630069E-2</c:v>
                </c:pt>
                <c:pt idx="5">
                  <c:v>-2.2733630129605071E-2</c:v>
                </c:pt>
                <c:pt idx="6">
                  <c:v>4.9428685365825197E-2</c:v>
                </c:pt>
                <c:pt idx="7">
                  <c:v>-7.2834713861200079E-2</c:v>
                </c:pt>
                <c:pt idx="8">
                  <c:v>3.2598822481014582E-2</c:v>
                </c:pt>
                <c:pt idx="9">
                  <c:v>7.8568312760695383E-2</c:v>
                </c:pt>
                <c:pt idx="10">
                  <c:v>-6.2126760941059157E-2</c:v>
                </c:pt>
                <c:pt idx="11">
                  <c:v>0.11174177457348761</c:v>
                </c:pt>
                <c:pt idx="12">
                  <c:v>-0.12231346418361051</c:v>
                </c:pt>
                <c:pt idx="13">
                  <c:v>0.1097602841021222</c:v>
                </c:pt>
                <c:pt idx="14">
                  <c:v>-5.5751517260614329E-2</c:v>
                </c:pt>
                <c:pt idx="15">
                  <c:v>-6.9567965825261563E-2</c:v>
                </c:pt>
                <c:pt idx="16">
                  <c:v>0.13253956045718332</c:v>
                </c:pt>
                <c:pt idx="17">
                  <c:v>-7.4206772708349508E-2</c:v>
                </c:pt>
                <c:pt idx="18">
                  <c:v>-6.7675148538846777E-2</c:v>
                </c:pt>
                <c:pt idx="19">
                  <c:v>7.0169696027159514E-2</c:v>
                </c:pt>
                <c:pt idx="20">
                  <c:v>6.5463751505991707E-2</c:v>
                </c:pt>
                <c:pt idx="21">
                  <c:v>-5.7796099753469242E-2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124672"/>
        <c:axId val="50126848"/>
      </c:barChart>
      <c:catAx>
        <c:axId val="50124672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roky</a:t>
                </a:r>
              </a:p>
            </c:rich>
          </c:tx>
          <c:layout/>
          <c:overlay val="0"/>
        </c:title>
        <c:majorTickMark val="out"/>
        <c:minorTickMark val="none"/>
        <c:tickLblPos val="low"/>
        <c:crossAx val="50126848"/>
        <c:crosses val="autoZero"/>
        <c:auto val="1"/>
        <c:lblAlgn val="ctr"/>
        <c:lblOffset val="100"/>
        <c:noMultiLvlLbl val="0"/>
      </c:catAx>
      <c:valAx>
        <c:axId val="50126848"/>
        <c:scaling>
          <c:orientation val="minMax"/>
          <c:max val="0.5"/>
          <c:min val="-0.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Změna intenzity osvětlení [%]</a:t>
                </a:r>
              </a:p>
            </c:rich>
          </c:tx>
          <c:layout/>
          <c:overlay val="0"/>
        </c:title>
        <c:numFmt formatCode="0%" sourceLinked="1"/>
        <c:majorTickMark val="out"/>
        <c:minorTickMark val="none"/>
        <c:tickLblPos val="nextTo"/>
        <c:crossAx val="50124672"/>
        <c:crosses val="autoZero"/>
        <c:crossBetween val="between"/>
      </c:valAx>
      <c:spPr>
        <a:gradFill>
          <a:gsLst>
            <a:gs pos="0">
              <a:srgbClr val="00B050">
                <a:alpha val="40000"/>
              </a:srgbClr>
            </a:gs>
            <a:gs pos="79000">
              <a:srgbClr val="FF0000">
                <a:alpha val="20000"/>
              </a:srgbClr>
            </a:gs>
            <a:gs pos="80000">
              <a:srgbClr val="FF0000">
                <a:alpha val="40000"/>
              </a:srgbClr>
            </a:gs>
            <a:gs pos="19000">
              <a:srgbClr val="00B050">
                <a:alpha val="40000"/>
              </a:srgbClr>
            </a:gs>
            <a:gs pos="20000">
              <a:srgbClr val="00B050">
                <a:alpha val="20000"/>
              </a:srgbClr>
            </a:gs>
            <a:gs pos="60000">
              <a:srgbClr val="FF0000">
                <a:alpha val="20000"/>
              </a:srgbClr>
            </a:gs>
            <a:gs pos="59000">
              <a:srgbClr val="FFFF00">
                <a:alpha val="20000"/>
              </a:srgbClr>
            </a:gs>
            <a:gs pos="40000">
              <a:srgbClr val="FFFF00">
                <a:alpha val="20000"/>
              </a:srgbClr>
            </a:gs>
            <a:gs pos="39000">
              <a:srgbClr val="00B050">
                <a:alpha val="20000"/>
              </a:srgbClr>
            </a:gs>
          </a:gsLst>
          <a:lin ang="5400000" scaled="0"/>
        </a:gradFill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 b="1" i="0" baseline="0">
                <a:effectLst/>
              </a:rPr>
              <a:t>Meziroční změna </a:t>
            </a:r>
            <a:r>
              <a:rPr lang="cs-CZ" sz="1600" b="1" i="0" baseline="0">
                <a:effectLst/>
              </a:rPr>
              <a:t>intenzity </a:t>
            </a:r>
            <a:r>
              <a:rPr lang="en-US" sz="1600" b="1" i="0" baseline="0">
                <a:effectLst/>
              </a:rPr>
              <a:t>osvětlení</a:t>
            </a:r>
            <a:r>
              <a:rPr lang="cs-CZ" sz="1600" b="1" i="0" baseline="0">
                <a:effectLst/>
              </a:rPr>
              <a:t> (okresy KH kraje)</a:t>
            </a:r>
            <a:endParaRPr lang="cs-CZ" sz="1600">
              <a:effectLst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'okresy_hk_pce_1992-2013'!$A$51</c:f>
              <c:strCache>
                <c:ptCount val="1"/>
                <c:pt idx="0">
                  <c:v>Hradec Králové</c:v>
                </c:pt>
              </c:strCache>
            </c:strRef>
          </c:tx>
          <c:invertIfNegative val="0"/>
          <c:cat>
            <c:strRef>
              <c:f>'okresy_hk_pce_1992-2013'!$C$49:$X$49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'okresy_hk_pce_1992-2013'!$C$51:$X$51</c:f>
              <c:numCache>
                <c:formatCode>0%</c:formatCode>
                <c:ptCount val="22"/>
                <c:pt idx="0">
                  <c:v>0</c:v>
                </c:pt>
                <c:pt idx="1">
                  <c:v>0.17306464191531487</c:v>
                </c:pt>
                <c:pt idx="2">
                  <c:v>-0.1077094097478563</c:v>
                </c:pt>
                <c:pt idx="3">
                  <c:v>5.7958095870332266E-2</c:v>
                </c:pt>
                <c:pt idx="4">
                  <c:v>-2.4415336398558485E-3</c:v>
                </c:pt>
                <c:pt idx="5">
                  <c:v>1.3269289352971574E-2</c:v>
                </c:pt>
                <c:pt idx="6">
                  <c:v>-3.1307048245644127E-2</c:v>
                </c:pt>
                <c:pt idx="7">
                  <c:v>6.2376164651754364E-2</c:v>
                </c:pt>
                <c:pt idx="8">
                  <c:v>-2.9501693849760913E-2</c:v>
                </c:pt>
                <c:pt idx="9">
                  <c:v>-0.10143538481754577</c:v>
                </c:pt>
                <c:pt idx="10">
                  <c:v>0.17744545316818999</c:v>
                </c:pt>
                <c:pt idx="11">
                  <c:v>-3.0984846737939664E-2</c:v>
                </c:pt>
                <c:pt idx="12">
                  <c:v>1.0479361635114244E-2</c:v>
                </c:pt>
                <c:pt idx="13">
                  <c:v>-3.77182686471179E-4</c:v>
                </c:pt>
                <c:pt idx="14">
                  <c:v>1.0640436875673626E-3</c:v>
                </c:pt>
                <c:pt idx="15">
                  <c:v>-2.1848314841417908E-2</c:v>
                </c:pt>
                <c:pt idx="16">
                  <c:v>-8.1266991625477368E-3</c:v>
                </c:pt>
                <c:pt idx="17">
                  <c:v>3.5894712097487812E-3</c:v>
                </c:pt>
                <c:pt idx="18">
                  <c:v>-7.5674210669670103E-2</c:v>
                </c:pt>
                <c:pt idx="19">
                  <c:v>3.6997973986088374E-2</c:v>
                </c:pt>
                <c:pt idx="20">
                  <c:v>1.0579246380276236E-2</c:v>
                </c:pt>
                <c:pt idx="21">
                  <c:v>-4.78722336203838E-2</c:v>
                </c:pt>
              </c:numCache>
            </c:numRef>
          </c:val>
        </c:ser>
        <c:ser>
          <c:idx val="1"/>
          <c:order val="1"/>
          <c:tx>
            <c:strRef>
              <c:f>'okresy_hk_pce_1992-2013'!$A$52</c:f>
              <c:strCache>
                <c:ptCount val="1"/>
                <c:pt idx="0">
                  <c:v>Jičín</c:v>
                </c:pt>
              </c:strCache>
            </c:strRef>
          </c:tx>
          <c:invertIfNegative val="0"/>
          <c:cat>
            <c:strRef>
              <c:f>'okresy_hk_pce_1992-2013'!$C$49:$X$49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'okresy_hk_pce_1992-2013'!$C$52:$X$52</c:f>
              <c:numCache>
                <c:formatCode>0%</c:formatCode>
                <c:ptCount val="22"/>
                <c:pt idx="0">
                  <c:v>0</c:v>
                </c:pt>
                <c:pt idx="1">
                  <c:v>-3.2675710703142805E-2</c:v>
                </c:pt>
                <c:pt idx="2">
                  <c:v>-5.6935719814528024E-2</c:v>
                </c:pt>
                <c:pt idx="3">
                  <c:v>0.12195851851189553</c:v>
                </c:pt>
                <c:pt idx="4">
                  <c:v>4.4575863944961727E-2</c:v>
                </c:pt>
                <c:pt idx="5">
                  <c:v>-4.2191609697127673E-2</c:v>
                </c:pt>
                <c:pt idx="6">
                  <c:v>-7.9128984411331992E-3</c:v>
                </c:pt>
                <c:pt idx="7">
                  <c:v>7.5236120236318066E-2</c:v>
                </c:pt>
                <c:pt idx="8">
                  <c:v>-8.8174863227612352E-2</c:v>
                </c:pt>
                <c:pt idx="9">
                  <c:v>-7.5322134804911206E-2</c:v>
                </c:pt>
                <c:pt idx="10">
                  <c:v>0.14924972333019912</c:v>
                </c:pt>
                <c:pt idx="11">
                  <c:v>4.136840961456939E-2</c:v>
                </c:pt>
                <c:pt idx="12">
                  <c:v>-7.7986209952249655E-2</c:v>
                </c:pt>
                <c:pt idx="13">
                  <c:v>7.1875814968177965E-2</c:v>
                </c:pt>
                <c:pt idx="14">
                  <c:v>-1.79856805494116E-2</c:v>
                </c:pt>
                <c:pt idx="15">
                  <c:v>-3.9232528385007265E-2</c:v>
                </c:pt>
                <c:pt idx="16">
                  <c:v>5.4301318795308876E-2</c:v>
                </c:pt>
                <c:pt idx="17">
                  <c:v>-5.8805824585780701E-3</c:v>
                </c:pt>
                <c:pt idx="18">
                  <c:v>-6.0869107601492535E-2</c:v>
                </c:pt>
                <c:pt idx="19">
                  <c:v>1.6806765502526879E-3</c:v>
                </c:pt>
                <c:pt idx="20">
                  <c:v>6.820456609455354E-2</c:v>
                </c:pt>
                <c:pt idx="21">
                  <c:v>-9.6613146937606087E-2</c:v>
                </c:pt>
              </c:numCache>
            </c:numRef>
          </c:val>
        </c:ser>
        <c:ser>
          <c:idx val="2"/>
          <c:order val="2"/>
          <c:tx>
            <c:strRef>
              <c:f>'okresy_hk_pce_1992-2013'!$A$53</c:f>
              <c:strCache>
                <c:ptCount val="1"/>
                <c:pt idx="0">
                  <c:v>Náchod</c:v>
                </c:pt>
              </c:strCache>
            </c:strRef>
          </c:tx>
          <c:invertIfNegative val="0"/>
          <c:cat>
            <c:strRef>
              <c:f>'okresy_hk_pce_1992-2013'!$C$49:$X$49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'okresy_hk_pce_1992-2013'!$C$53:$X$53</c:f>
              <c:numCache>
                <c:formatCode>0%</c:formatCode>
                <c:ptCount val="22"/>
                <c:pt idx="0">
                  <c:v>0</c:v>
                </c:pt>
                <c:pt idx="1">
                  <c:v>-3.5425714584229939E-2</c:v>
                </c:pt>
                <c:pt idx="2">
                  <c:v>-0.11579559195134261</c:v>
                </c:pt>
                <c:pt idx="3">
                  <c:v>0.2671333811346765</c:v>
                </c:pt>
                <c:pt idx="4">
                  <c:v>-6.3216969965314285E-2</c:v>
                </c:pt>
                <c:pt idx="5">
                  <c:v>-0.11788706760241283</c:v>
                </c:pt>
                <c:pt idx="6">
                  <c:v>7.4622449557172468E-2</c:v>
                </c:pt>
                <c:pt idx="7">
                  <c:v>8.9114325164342645E-2</c:v>
                </c:pt>
                <c:pt idx="8">
                  <c:v>-4.722650017778459E-2</c:v>
                </c:pt>
                <c:pt idx="9">
                  <c:v>-4.5409600580212081E-2</c:v>
                </c:pt>
                <c:pt idx="10">
                  <c:v>9.3781054153225477E-2</c:v>
                </c:pt>
                <c:pt idx="11">
                  <c:v>5.3229253071279931E-2</c:v>
                </c:pt>
                <c:pt idx="12">
                  <c:v>-0.21161534092493453</c:v>
                </c:pt>
                <c:pt idx="13">
                  <c:v>0.1997783633743116</c:v>
                </c:pt>
                <c:pt idx="14">
                  <c:v>-2.7436654400674942E-2</c:v>
                </c:pt>
                <c:pt idx="15">
                  <c:v>-0.10148320337588138</c:v>
                </c:pt>
                <c:pt idx="16">
                  <c:v>0.10385147218724076</c:v>
                </c:pt>
                <c:pt idx="17">
                  <c:v>-5.3693616122696387E-2</c:v>
                </c:pt>
                <c:pt idx="18">
                  <c:v>-2.4365449097510716E-2</c:v>
                </c:pt>
                <c:pt idx="19">
                  <c:v>3.8480472627363274E-2</c:v>
                </c:pt>
                <c:pt idx="20">
                  <c:v>9.2836851455158201E-2</c:v>
                </c:pt>
                <c:pt idx="21">
                  <c:v>-0.14068217227379934</c:v>
                </c:pt>
              </c:numCache>
            </c:numRef>
          </c:val>
        </c:ser>
        <c:ser>
          <c:idx val="3"/>
          <c:order val="3"/>
          <c:tx>
            <c:strRef>
              <c:f>'okresy_hk_pce_1992-2013'!$A$55</c:f>
              <c:strCache>
                <c:ptCount val="1"/>
                <c:pt idx="0">
                  <c:v>Rychnov nad Kněžnou</c:v>
                </c:pt>
              </c:strCache>
            </c:strRef>
          </c:tx>
          <c:invertIfNegative val="0"/>
          <c:cat>
            <c:strRef>
              <c:f>'okresy_hk_pce_1992-2013'!$C$49:$X$49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'okresy_hk_pce_1992-2013'!$C$55:$X$55</c:f>
              <c:numCache>
                <c:formatCode>0%</c:formatCode>
                <c:ptCount val="22"/>
                <c:pt idx="0">
                  <c:v>0</c:v>
                </c:pt>
                <c:pt idx="1">
                  <c:v>-5.897907057848626E-2</c:v>
                </c:pt>
                <c:pt idx="2">
                  <c:v>-0.1658710062610694</c:v>
                </c:pt>
                <c:pt idx="3">
                  <c:v>0.268247548636601</c:v>
                </c:pt>
                <c:pt idx="4">
                  <c:v>-8.9727185172214646E-2</c:v>
                </c:pt>
                <c:pt idx="5">
                  <c:v>-0.10327366582071472</c:v>
                </c:pt>
                <c:pt idx="6">
                  <c:v>7.4388471302450188E-2</c:v>
                </c:pt>
                <c:pt idx="7">
                  <c:v>-1.9947048734466628E-2</c:v>
                </c:pt>
                <c:pt idx="8">
                  <c:v>6.7917107461647142E-2</c:v>
                </c:pt>
                <c:pt idx="9">
                  <c:v>-6.4142674952369541E-2</c:v>
                </c:pt>
                <c:pt idx="10">
                  <c:v>9.7956794653612927E-2</c:v>
                </c:pt>
                <c:pt idx="11">
                  <c:v>6.8583449687533715E-2</c:v>
                </c:pt>
                <c:pt idx="12">
                  <c:v>-0.17225244402683612</c:v>
                </c:pt>
                <c:pt idx="13">
                  <c:v>0.15619453033602584</c:v>
                </c:pt>
                <c:pt idx="14">
                  <c:v>-4.8983089287684634E-2</c:v>
                </c:pt>
                <c:pt idx="15">
                  <c:v>-6.0422886373609749E-2</c:v>
                </c:pt>
                <c:pt idx="16">
                  <c:v>0.17083551851473341</c:v>
                </c:pt>
                <c:pt idx="17">
                  <c:v>-0.10078224489194891</c:v>
                </c:pt>
                <c:pt idx="18">
                  <c:v>-1.589082044410663E-2</c:v>
                </c:pt>
                <c:pt idx="19">
                  <c:v>5.1113819409858714E-2</c:v>
                </c:pt>
                <c:pt idx="20">
                  <c:v>1.1004305095583606E-2</c:v>
                </c:pt>
                <c:pt idx="21">
                  <c:v>-0.10402269354410537</c:v>
                </c:pt>
              </c:numCache>
            </c:numRef>
          </c:val>
        </c:ser>
        <c:ser>
          <c:idx val="4"/>
          <c:order val="4"/>
          <c:tx>
            <c:strRef>
              <c:f>'okresy_hk_pce_1992-2013'!$A$57</c:f>
              <c:strCache>
                <c:ptCount val="1"/>
                <c:pt idx="0">
                  <c:v>Trutnov</c:v>
                </c:pt>
              </c:strCache>
            </c:strRef>
          </c:tx>
          <c:invertIfNegative val="0"/>
          <c:val>
            <c:numRef>
              <c:f>'okresy_hk_pce_1992-2013'!$C$57:$X$57</c:f>
              <c:numCache>
                <c:formatCode>0%</c:formatCode>
                <c:ptCount val="22"/>
                <c:pt idx="0">
                  <c:v>0</c:v>
                </c:pt>
                <c:pt idx="1">
                  <c:v>2.8188392066443219E-3</c:v>
                </c:pt>
                <c:pt idx="2">
                  <c:v>-0.23644737298876056</c:v>
                </c:pt>
                <c:pt idx="3">
                  <c:v>0.36653613144790964</c:v>
                </c:pt>
                <c:pt idx="4">
                  <c:v>1.8243395764515478E-2</c:v>
                </c:pt>
                <c:pt idx="5">
                  <c:v>-0.18324774896684917</c:v>
                </c:pt>
                <c:pt idx="6">
                  <c:v>0.16709535626827141</c:v>
                </c:pt>
                <c:pt idx="7">
                  <c:v>0.17556370904738869</c:v>
                </c:pt>
                <c:pt idx="8">
                  <c:v>-9.0198160181279213E-2</c:v>
                </c:pt>
                <c:pt idx="9">
                  <c:v>-5.2028305620121604E-2</c:v>
                </c:pt>
                <c:pt idx="10">
                  <c:v>-2.6417562102588676E-2</c:v>
                </c:pt>
                <c:pt idx="11">
                  <c:v>7.2493679312924039E-2</c:v>
                </c:pt>
                <c:pt idx="12">
                  <c:v>-0.13378380297913889</c:v>
                </c:pt>
                <c:pt idx="13">
                  <c:v>8.1075499939397749E-2</c:v>
                </c:pt>
                <c:pt idx="14">
                  <c:v>-2.7432933572655836E-2</c:v>
                </c:pt>
                <c:pt idx="15">
                  <c:v>-9.0813072171504416E-2</c:v>
                </c:pt>
                <c:pt idx="16">
                  <c:v>0.16727222518520135</c:v>
                </c:pt>
                <c:pt idx="17">
                  <c:v>-0.15763980983637058</c:v>
                </c:pt>
                <c:pt idx="18">
                  <c:v>-8.5078320476502017E-2</c:v>
                </c:pt>
                <c:pt idx="19">
                  <c:v>0.21491803432184758</c:v>
                </c:pt>
                <c:pt idx="20">
                  <c:v>1.1648560496057274E-2</c:v>
                </c:pt>
                <c:pt idx="21">
                  <c:v>-1.3595264748682029E-2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907200"/>
        <c:axId val="49909120"/>
      </c:barChart>
      <c:catAx>
        <c:axId val="49907200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roky</a:t>
                </a:r>
              </a:p>
            </c:rich>
          </c:tx>
          <c:layout/>
          <c:overlay val="0"/>
        </c:title>
        <c:majorTickMark val="out"/>
        <c:minorTickMark val="none"/>
        <c:tickLblPos val="low"/>
        <c:crossAx val="49909120"/>
        <c:crosses val="autoZero"/>
        <c:auto val="1"/>
        <c:lblAlgn val="ctr"/>
        <c:lblOffset val="100"/>
        <c:noMultiLvlLbl val="0"/>
      </c:catAx>
      <c:valAx>
        <c:axId val="49909120"/>
        <c:scaling>
          <c:orientation val="minMax"/>
          <c:max val="0.5"/>
          <c:min val="-0.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Změna intenzity osvětlení [%]</a:t>
                </a:r>
              </a:p>
            </c:rich>
          </c:tx>
          <c:layout/>
          <c:overlay val="0"/>
        </c:title>
        <c:numFmt formatCode="0%" sourceLinked="1"/>
        <c:majorTickMark val="out"/>
        <c:minorTickMark val="none"/>
        <c:tickLblPos val="nextTo"/>
        <c:crossAx val="49907200"/>
        <c:crosses val="autoZero"/>
        <c:crossBetween val="between"/>
      </c:valAx>
      <c:spPr>
        <a:gradFill>
          <a:gsLst>
            <a:gs pos="0">
              <a:srgbClr val="00B050">
                <a:alpha val="40000"/>
              </a:srgbClr>
            </a:gs>
            <a:gs pos="79000">
              <a:srgbClr val="FF0000">
                <a:alpha val="20000"/>
              </a:srgbClr>
            </a:gs>
            <a:gs pos="80000">
              <a:srgbClr val="FF0000">
                <a:alpha val="40000"/>
              </a:srgbClr>
            </a:gs>
            <a:gs pos="19000">
              <a:srgbClr val="00B050">
                <a:alpha val="40000"/>
              </a:srgbClr>
            </a:gs>
            <a:gs pos="20000">
              <a:srgbClr val="00B050">
                <a:alpha val="20000"/>
              </a:srgbClr>
            </a:gs>
            <a:gs pos="60000">
              <a:srgbClr val="FF0000">
                <a:alpha val="20000"/>
              </a:srgbClr>
            </a:gs>
            <a:gs pos="59000">
              <a:srgbClr val="FFFF00">
                <a:alpha val="20000"/>
              </a:srgbClr>
            </a:gs>
            <a:gs pos="40000">
              <a:srgbClr val="FFFF00">
                <a:alpha val="20000"/>
              </a:srgbClr>
            </a:gs>
            <a:gs pos="39000">
              <a:srgbClr val="00B050">
                <a:alpha val="20000"/>
              </a:srgbClr>
            </a:gs>
          </a:gsLst>
          <a:lin ang="5400000" scaled="0"/>
        </a:gradFill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9526</xdr:colOff>
      <xdr:row>16</xdr:row>
      <xdr:rowOff>4762</xdr:rowOff>
    </xdr:from>
    <xdr:to>
      <xdr:col>7</xdr:col>
      <xdr:colOff>390526</xdr:colOff>
      <xdr:row>30</xdr:row>
      <xdr:rowOff>80962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457200</xdr:colOff>
      <xdr:row>16</xdr:row>
      <xdr:rowOff>4762</xdr:rowOff>
    </xdr:from>
    <xdr:to>
      <xdr:col>18</xdr:col>
      <xdr:colOff>361950</xdr:colOff>
      <xdr:row>30</xdr:row>
      <xdr:rowOff>80962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466724</xdr:colOff>
      <xdr:row>61</xdr:row>
      <xdr:rowOff>185737</xdr:rowOff>
    </xdr:from>
    <xdr:to>
      <xdr:col>24</xdr:col>
      <xdr:colOff>447674</xdr:colOff>
      <xdr:row>76</xdr:row>
      <xdr:rowOff>71437</xdr:rowOff>
    </xdr:to>
    <xdr:graphicFrame macro="">
      <xdr:nvGraphicFramePr>
        <xdr:cNvPr id="6" name="Graf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9525</xdr:colOff>
      <xdr:row>62</xdr:row>
      <xdr:rowOff>0</xdr:rowOff>
    </xdr:from>
    <xdr:to>
      <xdr:col>11</xdr:col>
      <xdr:colOff>0</xdr:colOff>
      <xdr:row>76</xdr:row>
      <xdr:rowOff>76200</xdr:rowOff>
    </xdr:to>
    <xdr:graphicFrame macro="">
      <xdr:nvGraphicFramePr>
        <xdr:cNvPr id="8" name="Graf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1"/>
  <sheetViews>
    <sheetView tabSelected="1" topLeftCell="A46" workbookViewId="0">
      <selection activeCell="A90" sqref="A90"/>
    </sheetView>
  </sheetViews>
  <sheetFormatPr defaultRowHeight="15" x14ac:dyDescent="0.25"/>
  <cols>
    <col min="1" max="1" width="20.5703125" style="1" bestFit="1" customWidth="1"/>
    <col min="2" max="2" width="7.28515625" style="2" bestFit="1" customWidth="1"/>
    <col min="3" max="23" width="7" style="2" customWidth="1"/>
    <col min="24" max="24" width="7" customWidth="1"/>
  </cols>
  <sheetData>
    <row r="1" spans="1:24" x14ac:dyDescent="0.25">
      <c r="A1" s="12" t="s">
        <v>33</v>
      </c>
    </row>
    <row r="3" spans="1:24" x14ac:dyDescent="0.25">
      <c r="A3" s="6" t="s">
        <v>34</v>
      </c>
      <c r="B3" s="6" t="s">
        <v>31</v>
      </c>
      <c r="C3" s="7" t="s">
        <v>9</v>
      </c>
      <c r="D3" s="7" t="s">
        <v>10</v>
      </c>
      <c r="E3" s="7" t="s">
        <v>11</v>
      </c>
      <c r="F3" s="7" t="s">
        <v>12</v>
      </c>
      <c r="G3" s="7" t="s">
        <v>13</v>
      </c>
      <c r="H3" s="7" t="s">
        <v>14</v>
      </c>
      <c r="I3" s="7" t="s">
        <v>15</v>
      </c>
      <c r="J3" s="7" t="s">
        <v>16</v>
      </c>
      <c r="K3" s="7" t="s">
        <v>17</v>
      </c>
      <c r="L3" s="7" t="s">
        <v>18</v>
      </c>
      <c r="M3" s="7" t="s">
        <v>19</v>
      </c>
      <c r="N3" s="7" t="s">
        <v>20</v>
      </c>
      <c r="O3" s="7" t="s">
        <v>21</v>
      </c>
      <c r="P3" s="7" t="s">
        <v>22</v>
      </c>
      <c r="Q3" s="7" t="s">
        <v>23</v>
      </c>
      <c r="R3" s="7" t="s">
        <v>24</v>
      </c>
      <c r="S3" s="7" t="s">
        <v>25</v>
      </c>
      <c r="T3" s="7" t="s">
        <v>26</v>
      </c>
      <c r="U3" s="7" t="s">
        <v>27</v>
      </c>
      <c r="V3" s="7" t="s">
        <v>28</v>
      </c>
      <c r="W3" s="7" t="s">
        <v>29</v>
      </c>
      <c r="X3" s="7" t="s">
        <v>30</v>
      </c>
    </row>
    <row r="4" spans="1:24" x14ac:dyDescent="0.25">
      <c r="A4" s="3" t="s">
        <v>0</v>
      </c>
      <c r="B4" s="3">
        <v>1791</v>
      </c>
      <c r="C4" s="3">
        <v>22019.641672099999</v>
      </c>
      <c r="D4" s="3">
        <v>22695.774764999998</v>
      </c>
      <c r="E4" s="3">
        <v>23143.291399000002</v>
      </c>
      <c r="F4" s="3">
        <v>22120.785966899999</v>
      </c>
      <c r="G4" s="3">
        <v>22204.935348499999</v>
      </c>
      <c r="H4" s="3">
        <v>21807.4404774</v>
      </c>
      <c r="I4" s="3">
        <v>22920.141214399999</v>
      </c>
      <c r="J4" s="3">
        <v>21102.8220024</v>
      </c>
      <c r="K4" s="3">
        <v>21032.4841805</v>
      </c>
      <c r="L4" s="3">
        <v>21053.2929344</v>
      </c>
      <c r="M4" s="3">
        <v>21134.3491039</v>
      </c>
      <c r="N4" s="3">
        <v>20088.239317899999</v>
      </c>
      <c r="O4" s="3">
        <v>22362.986219400002</v>
      </c>
      <c r="P4" s="3">
        <v>22381.913381599999</v>
      </c>
      <c r="Q4" s="3">
        <v>20688.5400524</v>
      </c>
      <c r="R4" s="3">
        <v>20947.753513299998</v>
      </c>
      <c r="S4" s="3">
        <v>21384.808294300001</v>
      </c>
      <c r="T4" s="3">
        <v>22471.437427500001</v>
      </c>
      <c r="U4" s="3">
        <v>21614.001382800001</v>
      </c>
      <c r="V4" s="3">
        <v>21491.536230099999</v>
      </c>
      <c r="W4" s="3">
        <v>20990.327081700001</v>
      </c>
      <c r="X4" s="3">
        <v>20990.503482799999</v>
      </c>
    </row>
    <row r="5" spans="1:24" x14ac:dyDescent="0.25">
      <c r="A5" s="3" t="s">
        <v>4</v>
      </c>
      <c r="B5" s="3">
        <v>1611</v>
      </c>
      <c r="C5" s="3">
        <v>24692.922290800001</v>
      </c>
      <c r="D5" s="3">
        <v>28966.3940449</v>
      </c>
      <c r="E5" s="3">
        <v>25846.440839800001</v>
      </c>
      <c r="F5" s="3">
        <v>27344.451335900001</v>
      </c>
      <c r="G5" s="3">
        <v>27277.6889381</v>
      </c>
      <c r="H5" s="3">
        <v>27639.644485500001</v>
      </c>
      <c r="I5" s="3">
        <v>26774.328802100001</v>
      </c>
      <c r="J5" s="3">
        <v>28444.4087439</v>
      </c>
      <c r="K5" s="3">
        <v>27605.250505399999</v>
      </c>
      <c r="L5" s="3">
        <v>24805.1012974</v>
      </c>
      <c r="M5" s="3">
        <v>29206.653738000001</v>
      </c>
      <c r="N5" s="3">
        <v>28301.690048199998</v>
      </c>
      <c r="O5" s="3">
        <v>28598.2736931</v>
      </c>
      <c r="P5" s="3">
        <v>28587.486919399998</v>
      </c>
      <c r="Q5" s="3">
        <v>28617.905254400001</v>
      </c>
      <c r="R5" s="3">
        <v>27992.652250300001</v>
      </c>
      <c r="S5" s="3">
        <v>27765.164386699998</v>
      </c>
      <c r="T5" s="3">
        <v>27864.8266449</v>
      </c>
      <c r="U5" s="3">
        <v>25756.177883100001</v>
      </c>
      <c r="V5" s="3">
        <v>26709.1042824</v>
      </c>
      <c r="W5" s="3">
        <v>26991.6664772</v>
      </c>
      <c r="X5" s="3">
        <v>25699.5151138</v>
      </c>
    </row>
    <row r="6" spans="1:24" x14ac:dyDescent="0.25">
      <c r="A6" s="3" t="s">
        <v>5</v>
      </c>
      <c r="B6" s="3">
        <v>1622</v>
      </c>
      <c r="C6" s="3">
        <v>19209.725000400002</v>
      </c>
      <c r="D6" s="3">
        <v>18582.033583600001</v>
      </c>
      <c r="E6" s="3">
        <v>17524.052125900002</v>
      </c>
      <c r="F6" s="3">
        <v>19661.259561499999</v>
      </c>
      <c r="G6" s="3">
        <v>20537.677192700001</v>
      </c>
      <c r="H6" s="3">
        <v>19671.159532500002</v>
      </c>
      <c r="I6" s="3">
        <v>19515.5036449</v>
      </c>
      <c r="J6" s="3">
        <v>20983.7744236</v>
      </c>
      <c r="K6" s="3">
        <v>19133.5329838</v>
      </c>
      <c r="L6" s="3">
        <v>17692.354433100001</v>
      </c>
      <c r="M6" s="3">
        <v>20332.933437299998</v>
      </c>
      <c r="N6" s="3">
        <v>21174.074556399999</v>
      </c>
      <c r="O6" s="3">
        <v>19522.788732500001</v>
      </c>
      <c r="P6" s="3">
        <v>20926.005083100001</v>
      </c>
      <c r="Q6" s="3">
        <v>20549.636640500001</v>
      </c>
      <c r="R6" s="3">
        <v>19743.422437699999</v>
      </c>
      <c r="S6" s="3">
        <v>20815.516313600001</v>
      </c>
      <c r="T6" s="3">
        <v>20693.108953499999</v>
      </c>
      <c r="U6" s="3">
        <v>19433.537877999999</v>
      </c>
      <c r="V6" s="3">
        <v>19466.199369400001</v>
      </c>
      <c r="W6" s="3">
        <v>20793.8830509</v>
      </c>
      <c r="X6" s="3">
        <v>18784.920572300001</v>
      </c>
    </row>
    <row r="7" spans="1:24" x14ac:dyDescent="0.25">
      <c r="A7" s="3" t="s">
        <v>6</v>
      </c>
      <c r="B7" s="3">
        <v>1558</v>
      </c>
      <c r="C7" s="3">
        <v>22821.9343262</v>
      </c>
      <c r="D7" s="3">
        <v>22013.450994499999</v>
      </c>
      <c r="E7" s="3">
        <v>19464.3904057</v>
      </c>
      <c r="F7" s="3">
        <v>24663.978826499999</v>
      </c>
      <c r="G7" s="3">
        <v>23104.796817800001</v>
      </c>
      <c r="H7" s="3">
        <v>20381.0400734</v>
      </c>
      <c r="I7" s="3">
        <v>21901.923208200002</v>
      </c>
      <c r="J7" s="3">
        <v>23853.698314699999</v>
      </c>
      <c r="K7" s="3">
        <v>22727.171627</v>
      </c>
      <c r="L7" s="3">
        <v>21695.139841100001</v>
      </c>
      <c r="M7" s="3">
        <v>23729.7329254</v>
      </c>
      <c r="N7" s="3">
        <v>24992.8488846</v>
      </c>
      <c r="O7" s="3">
        <v>19703.978647200001</v>
      </c>
      <c r="P7" s="3">
        <v>23640.4072533</v>
      </c>
      <c r="Q7" s="3">
        <v>22991.793569599999</v>
      </c>
      <c r="R7" s="3">
        <v>20658.5127068</v>
      </c>
      <c r="S7" s="3">
        <v>22803.9296646</v>
      </c>
      <c r="T7" s="3">
        <v>21579.504219099999</v>
      </c>
      <c r="U7" s="3">
        <v>21053.709907500001</v>
      </c>
      <c r="V7" s="3">
        <v>21863.866615300001</v>
      </c>
      <c r="W7" s="3">
        <v>23893.6391525</v>
      </c>
      <c r="X7" s="3">
        <v>20532.230092999998</v>
      </c>
    </row>
    <row r="8" spans="1:24" x14ac:dyDescent="0.25">
      <c r="A8" s="3" t="s">
        <v>1</v>
      </c>
      <c r="B8" s="3">
        <v>1595</v>
      </c>
      <c r="C8" s="3">
        <v>24278.961258899999</v>
      </c>
      <c r="D8" s="3">
        <v>28796.300894700002</v>
      </c>
      <c r="E8" s="3">
        <v>28680.9675341</v>
      </c>
      <c r="F8" s="3">
        <v>26991.999448800001</v>
      </c>
      <c r="G8" s="3">
        <v>28700.572364799998</v>
      </c>
      <c r="H8" s="3">
        <v>29533.655337299999</v>
      </c>
      <c r="I8" s="3">
        <v>29905.151724799998</v>
      </c>
      <c r="J8" s="3">
        <v>29301.111002900001</v>
      </c>
      <c r="K8" s="3">
        <v>28525.295029600002</v>
      </c>
      <c r="L8" s="3">
        <v>26815.057671499999</v>
      </c>
      <c r="M8" s="3">
        <v>30654.793598200002</v>
      </c>
      <c r="N8" s="3">
        <v>28347.573672300001</v>
      </c>
      <c r="O8" s="3">
        <v>30579.101687400002</v>
      </c>
      <c r="P8" s="3">
        <v>30468.2143526</v>
      </c>
      <c r="Q8" s="3">
        <v>29635.289004300001</v>
      </c>
      <c r="R8" s="3">
        <v>30138.723442999999</v>
      </c>
      <c r="S8" s="3">
        <v>28614.028183900002</v>
      </c>
      <c r="T8" s="3">
        <v>29892.325052299999</v>
      </c>
      <c r="U8" s="3">
        <v>27374.579167399999</v>
      </c>
      <c r="V8" s="3">
        <v>28030.2595387</v>
      </c>
      <c r="W8" s="3">
        <v>28644.189353000002</v>
      </c>
      <c r="X8" s="3">
        <v>27645.5446796</v>
      </c>
    </row>
    <row r="9" spans="1:24" x14ac:dyDescent="0.25">
      <c r="A9" s="3" t="s">
        <v>7</v>
      </c>
      <c r="B9" s="3">
        <v>1786</v>
      </c>
      <c r="C9" s="3">
        <v>24428.5871525</v>
      </c>
      <c r="D9" s="3">
        <v>22987.8117867</v>
      </c>
      <c r="E9" s="3">
        <v>19174.800313899999</v>
      </c>
      <c r="F9" s="3">
        <v>24318.393493700001</v>
      </c>
      <c r="G9" s="3">
        <v>22136.372497600001</v>
      </c>
      <c r="H9" s="3">
        <v>19850.268161799999</v>
      </c>
      <c r="I9" s="3">
        <v>21326.899265299999</v>
      </c>
      <c r="J9" s="3">
        <v>20901.490566299999</v>
      </c>
      <c r="K9" s="3">
        <v>22321.0593472</v>
      </c>
      <c r="L9" s="3">
        <v>20889.326892900001</v>
      </c>
      <c r="M9" s="3">
        <v>22935.5783978</v>
      </c>
      <c r="N9" s="3">
        <v>24508.579484900001</v>
      </c>
      <c r="O9" s="3">
        <v>20286.916768999999</v>
      </c>
      <c r="P9" s="3">
        <v>23455.622205700001</v>
      </c>
      <c r="Q9" s="3">
        <v>22306.6933689</v>
      </c>
      <c r="R9" s="3">
        <v>20958.858570100001</v>
      </c>
      <c r="S9" s="3">
        <v>24539.376041399999</v>
      </c>
      <c r="T9" s="3">
        <v>22066.2426357</v>
      </c>
      <c r="U9" s="3">
        <v>21715.591936100001</v>
      </c>
      <c r="V9" s="3">
        <v>22825.558780700001</v>
      </c>
      <c r="W9" s="3">
        <v>23076.738193500001</v>
      </c>
      <c r="X9" s="3">
        <v>20676.233728399999</v>
      </c>
    </row>
    <row r="10" spans="1:24" x14ac:dyDescent="0.25">
      <c r="A10" s="3" t="s">
        <v>2</v>
      </c>
      <c r="B10" s="3">
        <v>2474</v>
      </c>
      <c r="C10" s="3">
        <v>31887.288513200001</v>
      </c>
      <c r="D10" s="3">
        <v>27856.356500599999</v>
      </c>
      <c r="E10" s="3">
        <v>28582.589696899999</v>
      </c>
      <c r="F10" s="3">
        <v>28754.107578300001</v>
      </c>
      <c r="G10" s="3">
        <v>28543.198850600002</v>
      </c>
      <c r="H10" s="3">
        <v>28035.6685143</v>
      </c>
      <c r="I10" s="3">
        <v>28198.534833900001</v>
      </c>
      <c r="J10" s="3">
        <v>25543.004766499998</v>
      </c>
      <c r="K10" s="3">
        <v>25366.570756900001</v>
      </c>
      <c r="L10" s="3">
        <v>28314.629074100001</v>
      </c>
      <c r="M10" s="3">
        <v>26829.069902399999</v>
      </c>
      <c r="N10" s="3">
        <v>25813.424200099998</v>
      </c>
      <c r="O10" s="3">
        <v>25326.440593700001</v>
      </c>
      <c r="P10" s="3">
        <v>26627.986373899999</v>
      </c>
      <c r="Q10" s="3">
        <v>27575.608203899999</v>
      </c>
      <c r="R10" s="3">
        <v>25565.081768</v>
      </c>
      <c r="S10" s="3">
        <v>26558.196308099999</v>
      </c>
      <c r="T10" s="3">
        <v>26655.2238731</v>
      </c>
      <c r="U10" s="3">
        <v>24535.583789799999</v>
      </c>
      <c r="V10" s="3">
        <v>25360.322381999998</v>
      </c>
      <c r="W10" s="3">
        <v>26453.141895299999</v>
      </c>
      <c r="X10" s="3">
        <v>25083.8457241</v>
      </c>
    </row>
    <row r="11" spans="1:24" x14ac:dyDescent="0.25">
      <c r="A11" s="3" t="s">
        <v>3</v>
      </c>
      <c r="B11" s="3">
        <v>2092</v>
      </c>
      <c r="C11" s="3">
        <v>32966.794551799998</v>
      </c>
      <c r="D11" s="3">
        <v>33059.7226448</v>
      </c>
      <c r="E11" s="3">
        <v>25242.838073700001</v>
      </c>
      <c r="F11" s="3">
        <v>34495.250288000003</v>
      </c>
      <c r="G11" s="3">
        <v>35124.560791000004</v>
      </c>
      <c r="H11" s="3">
        <v>28688.064092600001</v>
      </c>
      <c r="I11" s="3">
        <v>33481.706382800003</v>
      </c>
      <c r="J11" s="3">
        <v>39359.8789406</v>
      </c>
      <c r="K11" s="3">
        <v>35809.690275200002</v>
      </c>
      <c r="L11" s="3">
        <v>33946.5727654</v>
      </c>
      <c r="M11" s="3">
        <v>33049.7870712</v>
      </c>
      <c r="N11" s="3">
        <v>35445.687736499996</v>
      </c>
      <c r="O11" s="3">
        <v>30703.628831900001</v>
      </c>
      <c r="P11" s="3">
        <v>33192.940889400001</v>
      </c>
      <c r="Q11" s="3">
        <v>32282.361146899999</v>
      </c>
      <c r="R11" s="3">
        <v>29350.700754199999</v>
      </c>
      <c r="S11" s="3">
        <v>34260.257780100001</v>
      </c>
      <c r="T11" s="3">
        <v>28859.477258700001</v>
      </c>
      <c r="U11" s="3">
        <v>26404.1614037</v>
      </c>
      <c r="V11" s="3">
        <v>32078.8918705</v>
      </c>
      <c r="W11" s="3">
        <v>32452.564783099999</v>
      </c>
      <c r="X11" s="3">
        <v>32011.363573099999</v>
      </c>
    </row>
    <row r="12" spans="1:24" x14ac:dyDescent="0.25">
      <c r="A12" s="3" t="s">
        <v>8</v>
      </c>
      <c r="B12" s="3">
        <v>2285</v>
      </c>
      <c r="C12" s="3">
        <v>32995.474999400001</v>
      </c>
      <c r="D12" s="3">
        <v>30251.827423999999</v>
      </c>
      <c r="E12" s="3">
        <v>28606.382121099999</v>
      </c>
      <c r="F12" s="3">
        <v>32413.5918064</v>
      </c>
      <c r="G12" s="3">
        <v>29595.6804199</v>
      </c>
      <c r="H12" s="3">
        <v>28922.863167799998</v>
      </c>
      <c r="I12" s="3">
        <v>30352.482271199999</v>
      </c>
      <c r="J12" s="3">
        <v>28141.767909999999</v>
      </c>
      <c r="K12" s="3">
        <v>29059.156406400001</v>
      </c>
      <c r="L12" s="3">
        <v>31342.285295500002</v>
      </c>
      <c r="M12" s="3">
        <v>29395.090629599999</v>
      </c>
      <c r="N12" s="3">
        <v>32679.7502203</v>
      </c>
      <c r="O12" s="3">
        <v>28682.576762199998</v>
      </c>
      <c r="P12" s="3">
        <v>31830.784536399999</v>
      </c>
      <c r="Q12" s="3">
        <v>30056.170002899999</v>
      </c>
      <c r="R12" s="3">
        <v>27965.2233953</v>
      </c>
      <c r="S12" s="3">
        <v>31671.721812200001</v>
      </c>
      <c r="T12" s="3">
        <v>29321.4655504</v>
      </c>
      <c r="U12" s="3">
        <v>27337.131013900002</v>
      </c>
      <c r="V12" s="3">
        <v>29255.3691874</v>
      </c>
      <c r="W12" s="3">
        <v>31170.5354061</v>
      </c>
      <c r="X12" s="3">
        <v>29369.000032399999</v>
      </c>
    </row>
    <row r="14" spans="1:24" s="8" customFormat="1" x14ac:dyDescent="0.25">
      <c r="A14" s="9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</row>
    <row r="15" spans="1:24" s="8" customFormat="1" x14ac:dyDescent="0.25">
      <c r="A15" s="12" t="s">
        <v>36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</row>
    <row r="33" spans="1:24" s="8" customFormat="1" x14ac:dyDescent="0.25">
      <c r="A33" s="12" t="s">
        <v>35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</row>
    <row r="35" spans="1:24" x14ac:dyDescent="0.25">
      <c r="A35" s="10" t="s">
        <v>34</v>
      </c>
      <c r="B35" s="10" t="s">
        <v>31</v>
      </c>
      <c r="C35" s="11" t="s">
        <v>9</v>
      </c>
      <c r="D35" s="11" t="s">
        <v>10</v>
      </c>
      <c r="E35" s="11" t="s">
        <v>11</v>
      </c>
      <c r="F35" s="11" t="s">
        <v>12</v>
      </c>
      <c r="G35" s="11" t="s">
        <v>13</v>
      </c>
      <c r="H35" s="11" t="s">
        <v>14</v>
      </c>
      <c r="I35" s="11" t="s">
        <v>15</v>
      </c>
      <c r="J35" s="11" t="s">
        <v>16</v>
      </c>
      <c r="K35" s="11" t="s">
        <v>17</v>
      </c>
      <c r="L35" s="11" t="s">
        <v>18</v>
      </c>
      <c r="M35" s="11" t="s">
        <v>19</v>
      </c>
      <c r="N35" s="11" t="s">
        <v>20</v>
      </c>
      <c r="O35" s="11" t="s">
        <v>21</v>
      </c>
      <c r="P35" s="11" t="s">
        <v>22</v>
      </c>
      <c r="Q35" s="11" t="s">
        <v>23</v>
      </c>
      <c r="R35" s="11" t="s">
        <v>24</v>
      </c>
      <c r="S35" s="11" t="s">
        <v>25</v>
      </c>
      <c r="T35" s="11" t="s">
        <v>26</v>
      </c>
      <c r="U35" s="11" t="s">
        <v>27</v>
      </c>
      <c r="V35" s="11" t="s">
        <v>28</v>
      </c>
      <c r="W35" s="11" t="s">
        <v>29</v>
      </c>
      <c r="X35" s="11" t="s">
        <v>30</v>
      </c>
    </row>
    <row r="36" spans="1:24" x14ac:dyDescent="0.25">
      <c r="A36" s="3" t="s">
        <v>0</v>
      </c>
      <c r="B36" s="3">
        <v>1791</v>
      </c>
      <c r="C36" s="4">
        <f>C4/$B4</f>
        <v>12.294607298771636</v>
      </c>
      <c r="D36" s="4">
        <f t="shared" ref="D36:X36" si="0">D4/$B4</f>
        <v>12.672124380234505</v>
      </c>
      <c r="E36" s="4">
        <f t="shared" si="0"/>
        <v>12.921994080960358</v>
      </c>
      <c r="F36" s="4">
        <f t="shared" si="0"/>
        <v>12.351080941876047</v>
      </c>
      <c r="G36" s="4">
        <f t="shared" si="0"/>
        <v>12.398065521217196</v>
      </c>
      <c r="H36" s="4">
        <f t="shared" si="0"/>
        <v>12.176125336348408</v>
      </c>
      <c r="I36" s="4">
        <f t="shared" si="0"/>
        <v>12.797398779676158</v>
      </c>
      <c r="J36" s="4">
        <f t="shared" si="0"/>
        <v>11.782703518927974</v>
      </c>
      <c r="K36" s="4">
        <f t="shared" si="0"/>
        <v>11.74343058654383</v>
      </c>
      <c r="L36" s="4">
        <f t="shared" si="0"/>
        <v>11.755049097934116</v>
      </c>
      <c r="M36" s="4">
        <f t="shared" si="0"/>
        <v>11.8003065906756</v>
      </c>
      <c r="N36" s="4">
        <f t="shared" si="0"/>
        <v>11.216214024511446</v>
      </c>
      <c r="O36" s="4">
        <f t="shared" si="0"/>
        <v>12.486312796984926</v>
      </c>
      <c r="P36" s="4">
        <f t="shared" si="0"/>
        <v>12.496880726744834</v>
      </c>
      <c r="Q36" s="4">
        <f t="shared" si="0"/>
        <v>11.551390314014517</v>
      </c>
      <c r="R36" s="4">
        <f t="shared" si="0"/>
        <v>11.696121447962032</v>
      </c>
      <c r="S36" s="4">
        <f t="shared" si="0"/>
        <v>11.940149801395869</v>
      </c>
      <c r="T36" s="4">
        <f t="shared" si="0"/>
        <v>12.546866235343384</v>
      </c>
      <c r="U36" s="4">
        <f t="shared" si="0"/>
        <v>12.068119141708543</v>
      </c>
      <c r="V36" s="4">
        <f t="shared" si="0"/>
        <v>11.999741055332215</v>
      </c>
      <c r="W36" s="4">
        <f t="shared" si="0"/>
        <v>11.719892284589616</v>
      </c>
      <c r="X36" s="4">
        <f t="shared" si="0"/>
        <v>11.719990777666109</v>
      </c>
    </row>
    <row r="37" spans="1:24" x14ac:dyDescent="0.25">
      <c r="A37" s="3" t="s">
        <v>4</v>
      </c>
      <c r="B37" s="3">
        <v>1611</v>
      </c>
      <c r="C37" s="4">
        <f t="shared" ref="C37:X37" si="1">C5/$B5</f>
        <v>15.327698504531348</v>
      </c>
      <c r="D37" s="4">
        <f t="shared" si="1"/>
        <v>17.980381157603972</v>
      </c>
      <c r="E37" s="4">
        <f t="shared" si="1"/>
        <v>16.043724916076972</v>
      </c>
      <c r="F37" s="4">
        <f t="shared" si="1"/>
        <v>16.9735886628802</v>
      </c>
      <c r="G37" s="4">
        <f t="shared" si="1"/>
        <v>16.9321470751707</v>
      </c>
      <c r="H37" s="4">
        <f t="shared" si="1"/>
        <v>17.156824634078212</v>
      </c>
      <c r="I37" s="4">
        <f t="shared" si="1"/>
        <v>16.61969509751707</v>
      </c>
      <c r="J37" s="4">
        <f t="shared" si="1"/>
        <v>17.656367935381748</v>
      </c>
      <c r="K37" s="4">
        <f t="shared" si="1"/>
        <v>17.135475174053383</v>
      </c>
      <c r="L37" s="4">
        <f t="shared" si="1"/>
        <v>15.397331655741775</v>
      </c>
      <c r="M37" s="4">
        <f t="shared" si="1"/>
        <v>18.129518148975791</v>
      </c>
      <c r="N37" s="4">
        <f t="shared" si="1"/>
        <v>17.56777780769708</v>
      </c>
      <c r="O37" s="4">
        <f t="shared" si="1"/>
        <v>17.751876904469274</v>
      </c>
      <c r="P37" s="4">
        <f t="shared" si="1"/>
        <v>17.745181203848539</v>
      </c>
      <c r="Q37" s="4">
        <f t="shared" si="1"/>
        <v>17.764062851893236</v>
      </c>
      <c r="R37" s="4">
        <f t="shared" si="1"/>
        <v>17.375948013842336</v>
      </c>
      <c r="S37" s="4">
        <f t="shared" si="1"/>
        <v>17.234738911669769</v>
      </c>
      <c r="T37" s="4">
        <f t="shared" si="1"/>
        <v>17.296602510800746</v>
      </c>
      <c r="U37" s="4">
        <f t="shared" si="1"/>
        <v>15.987695768528864</v>
      </c>
      <c r="V37" s="4">
        <f t="shared" si="1"/>
        <v>16.579208120670391</v>
      </c>
      <c r="W37" s="4">
        <f t="shared" si="1"/>
        <v>16.754603648168839</v>
      </c>
      <c r="X37" s="4">
        <f t="shared" si="1"/>
        <v>15.952523348106766</v>
      </c>
    </row>
    <row r="38" spans="1:24" x14ac:dyDescent="0.25">
      <c r="A38" s="3" t="s">
        <v>5</v>
      </c>
      <c r="B38" s="3">
        <v>1622</v>
      </c>
      <c r="C38" s="4">
        <f t="shared" ref="C38:X38" si="2">C6/$B6</f>
        <v>11.843233662392109</v>
      </c>
      <c r="D38" s="4">
        <f t="shared" si="2"/>
        <v>11.456247585450063</v>
      </c>
      <c r="E38" s="4">
        <f t="shared" si="2"/>
        <v>10.803977882799014</v>
      </c>
      <c r="F38" s="4">
        <f t="shared" si="2"/>
        <v>12.121615019420467</v>
      </c>
      <c r="G38" s="4">
        <f t="shared" si="2"/>
        <v>12.66194648131936</v>
      </c>
      <c r="H38" s="4">
        <f t="shared" si="2"/>
        <v>12.127718577373614</v>
      </c>
      <c r="I38" s="4">
        <f t="shared" si="2"/>
        <v>12.031753171948212</v>
      </c>
      <c r="J38" s="4">
        <f t="shared" si="2"/>
        <v>12.936975600246608</v>
      </c>
      <c r="K38" s="4">
        <f t="shared" si="2"/>
        <v>11.796259546115905</v>
      </c>
      <c r="L38" s="4">
        <f t="shared" si="2"/>
        <v>10.907740094389643</v>
      </c>
      <c r="M38" s="4">
        <f t="shared" si="2"/>
        <v>12.535717285635018</v>
      </c>
      <c r="N38" s="4">
        <f t="shared" si="2"/>
        <v>13.054299973119605</v>
      </c>
      <c r="O38" s="4">
        <f t="shared" si="2"/>
        <v>12.036244594636253</v>
      </c>
      <c r="P38" s="4">
        <f t="shared" si="2"/>
        <v>12.90135948403206</v>
      </c>
      <c r="Q38" s="4">
        <f t="shared" si="2"/>
        <v>12.669319753699137</v>
      </c>
      <c r="R38" s="4">
        <f t="shared" si="2"/>
        <v>12.172270306843403</v>
      </c>
      <c r="S38" s="4">
        <f t="shared" si="2"/>
        <v>12.833240637237978</v>
      </c>
      <c r="T38" s="4">
        <f t="shared" si="2"/>
        <v>12.757773707459926</v>
      </c>
      <c r="U38" s="4">
        <f t="shared" si="2"/>
        <v>11.981219406905055</v>
      </c>
      <c r="V38" s="4">
        <f t="shared" si="2"/>
        <v>12.001355961405674</v>
      </c>
      <c r="W38" s="4">
        <f t="shared" si="2"/>
        <v>12.819903237299631</v>
      </c>
      <c r="X38" s="4">
        <f t="shared" si="2"/>
        <v>11.581332042108508</v>
      </c>
    </row>
    <row r="39" spans="1:24" x14ac:dyDescent="0.25">
      <c r="A39" s="3" t="s">
        <v>6</v>
      </c>
      <c r="B39" s="3">
        <v>1558</v>
      </c>
      <c r="C39" s="4">
        <f t="shared" ref="C39:X39" si="3">C7/$B7</f>
        <v>14.6482248563543</v>
      </c>
      <c r="D39" s="4">
        <f t="shared" si="3"/>
        <v>14.129301023427471</v>
      </c>
      <c r="E39" s="4">
        <f t="shared" si="3"/>
        <v>12.493190247560976</v>
      </c>
      <c r="F39" s="4">
        <f t="shared" si="3"/>
        <v>15.830538399550706</v>
      </c>
      <c r="G39" s="4">
        <f t="shared" si="3"/>
        <v>14.829779729011554</v>
      </c>
      <c r="H39" s="4">
        <f t="shared" si="3"/>
        <v>13.081540483568677</v>
      </c>
      <c r="I39" s="4">
        <f t="shared" si="3"/>
        <v>14.057717078433891</v>
      </c>
      <c r="J39" s="4">
        <f t="shared" si="3"/>
        <v>15.310461049229781</v>
      </c>
      <c r="K39" s="4">
        <f t="shared" si="3"/>
        <v>14.587401557766366</v>
      </c>
      <c r="L39" s="4">
        <f t="shared" si="3"/>
        <v>13.924993479525032</v>
      </c>
      <c r="M39" s="4">
        <f t="shared" si="3"/>
        <v>15.230894047111681</v>
      </c>
      <c r="N39" s="4">
        <f t="shared" si="3"/>
        <v>16.041623160847241</v>
      </c>
      <c r="O39" s="4">
        <f t="shared" si="3"/>
        <v>12.646969606675226</v>
      </c>
      <c r="P39" s="4">
        <f t="shared" si="3"/>
        <v>15.173560496341464</v>
      </c>
      <c r="Q39" s="4">
        <f t="shared" si="3"/>
        <v>14.757248760975608</v>
      </c>
      <c r="R39" s="4">
        <f t="shared" si="3"/>
        <v>13.259635883697047</v>
      </c>
      <c r="S39" s="4">
        <f t="shared" si="3"/>
        <v>14.636668590885751</v>
      </c>
      <c r="T39" s="4">
        <f t="shared" si="3"/>
        <v>13.850772926251604</v>
      </c>
      <c r="U39" s="4">
        <f t="shared" si="3"/>
        <v>13.513292623555841</v>
      </c>
      <c r="V39" s="4">
        <f t="shared" si="3"/>
        <v>14.033290510462132</v>
      </c>
      <c r="W39" s="4">
        <f t="shared" si="3"/>
        <v>15.336097017008985</v>
      </c>
      <c r="X39" s="4">
        <f t="shared" si="3"/>
        <v>13.178581574454428</v>
      </c>
    </row>
    <row r="40" spans="1:24" x14ac:dyDescent="0.25">
      <c r="A40" s="3" t="s">
        <v>1</v>
      </c>
      <c r="B40" s="3">
        <v>1595</v>
      </c>
      <c r="C40" s="4">
        <f t="shared" ref="C40:X40" si="4">C8/$B8</f>
        <v>15.221919284576801</v>
      </c>
      <c r="D40" s="4">
        <f t="shared" si="4"/>
        <v>18.054107144012541</v>
      </c>
      <c r="E40" s="4">
        <f t="shared" si="4"/>
        <v>17.981797827021943</v>
      </c>
      <c r="F40" s="4">
        <f t="shared" si="4"/>
        <v>16.922883666959248</v>
      </c>
      <c r="G40" s="4">
        <f t="shared" si="4"/>
        <v>17.9940892569279</v>
      </c>
      <c r="H40" s="4">
        <f t="shared" si="4"/>
        <v>18.51639833059561</v>
      </c>
      <c r="I40" s="4">
        <f t="shared" si="4"/>
        <v>18.749311426206894</v>
      </c>
      <c r="J40" s="4">
        <f t="shared" si="4"/>
        <v>18.370602509655175</v>
      </c>
      <c r="K40" s="4">
        <f t="shared" si="4"/>
        <v>17.884197510721005</v>
      </c>
      <c r="L40" s="4">
        <f t="shared" si="4"/>
        <v>16.81194838338558</v>
      </c>
      <c r="M40" s="4">
        <f t="shared" si="4"/>
        <v>19.219306331159874</v>
      </c>
      <c r="N40" s="4">
        <f t="shared" si="4"/>
        <v>17.772773462257053</v>
      </c>
      <c r="O40" s="4">
        <f t="shared" si="4"/>
        <v>19.171850587711599</v>
      </c>
      <c r="P40" s="4">
        <f t="shared" si="4"/>
        <v>19.102328747711599</v>
      </c>
      <c r="Q40" s="4">
        <f t="shared" si="4"/>
        <v>18.58011849799373</v>
      </c>
      <c r="R40" s="4">
        <f t="shared" si="4"/>
        <v>18.89575137492163</v>
      </c>
      <c r="S40" s="4">
        <f t="shared" si="4"/>
        <v>17.939829582382448</v>
      </c>
      <c r="T40" s="4">
        <f t="shared" si="4"/>
        <v>18.741269625266458</v>
      </c>
      <c r="U40" s="4">
        <f t="shared" si="4"/>
        <v>17.162745559498433</v>
      </c>
      <c r="V40" s="4">
        <f t="shared" si="4"/>
        <v>17.573830431786835</v>
      </c>
      <c r="W40" s="4">
        <f t="shared" si="4"/>
        <v>17.958739406269594</v>
      </c>
      <c r="X40" s="4">
        <f t="shared" si="4"/>
        <v>17.332629893166143</v>
      </c>
    </row>
    <row r="41" spans="1:24" x14ac:dyDescent="0.25">
      <c r="A41" s="3" t="s">
        <v>7</v>
      </c>
      <c r="B41" s="3">
        <v>1786</v>
      </c>
      <c r="C41" s="4">
        <f t="shared" ref="C41:X41" si="5">C9/$B9</f>
        <v>13.677820354143337</v>
      </c>
      <c r="D41" s="4">
        <f t="shared" si="5"/>
        <v>12.871115222116462</v>
      </c>
      <c r="E41" s="4">
        <f t="shared" si="5"/>
        <v>10.736170388521836</v>
      </c>
      <c r="F41" s="4">
        <f t="shared" si="5"/>
        <v>13.616121776987683</v>
      </c>
      <c r="G41" s="4">
        <f t="shared" si="5"/>
        <v>12.394385496976485</v>
      </c>
      <c r="H41" s="4">
        <f t="shared" si="5"/>
        <v>11.114371871108622</v>
      </c>
      <c r="I41" s="4">
        <f t="shared" si="5"/>
        <v>11.941153004087345</v>
      </c>
      <c r="J41" s="4">
        <f t="shared" si="5"/>
        <v>11.702962243169093</v>
      </c>
      <c r="K41" s="4">
        <f t="shared" si="5"/>
        <v>12.497793587458007</v>
      </c>
      <c r="L41" s="4">
        <f t="shared" si="5"/>
        <v>11.69615167575588</v>
      </c>
      <c r="M41" s="4">
        <f t="shared" si="5"/>
        <v>12.841869203695408</v>
      </c>
      <c r="N41" s="4">
        <f t="shared" si="5"/>
        <v>13.722608894120942</v>
      </c>
      <c r="O41" s="4">
        <f t="shared" si="5"/>
        <v>11.358855973684211</v>
      </c>
      <c r="P41" s="4">
        <f t="shared" si="5"/>
        <v>13.133047147648377</v>
      </c>
      <c r="Q41" s="4">
        <f t="shared" si="5"/>
        <v>12.489749926595744</v>
      </c>
      <c r="R41" s="4">
        <f t="shared" si="5"/>
        <v>11.73508318594625</v>
      </c>
      <c r="S41" s="4">
        <f t="shared" si="5"/>
        <v>13.739852206830907</v>
      </c>
      <c r="T41" s="4">
        <f t="shared" si="5"/>
        <v>12.35511905694289</v>
      </c>
      <c r="U41" s="4">
        <f t="shared" si="5"/>
        <v>12.15878607844345</v>
      </c>
      <c r="V41" s="4">
        <f t="shared" si="5"/>
        <v>12.780268074300112</v>
      </c>
      <c r="W41" s="4">
        <f t="shared" si="5"/>
        <v>12.920906043393058</v>
      </c>
      <c r="X41" s="4">
        <f t="shared" si="5"/>
        <v>11.576838593729002</v>
      </c>
    </row>
    <row r="42" spans="1:24" x14ac:dyDescent="0.25">
      <c r="A42" s="3" t="s">
        <v>2</v>
      </c>
      <c r="B42" s="3">
        <v>2474</v>
      </c>
      <c r="C42" s="4">
        <f t="shared" ref="C42:X42" si="6">C10/$B10</f>
        <v>12.888960595472918</v>
      </c>
      <c r="D42" s="4">
        <f t="shared" si="6"/>
        <v>11.259642886257073</v>
      </c>
      <c r="E42" s="4">
        <f t="shared" si="6"/>
        <v>11.553189044826192</v>
      </c>
      <c r="F42" s="4">
        <f t="shared" si="6"/>
        <v>11.622517210307196</v>
      </c>
      <c r="G42" s="4">
        <f t="shared" si="6"/>
        <v>11.537267118270009</v>
      </c>
      <c r="H42" s="4">
        <f t="shared" si="6"/>
        <v>11.332121468997574</v>
      </c>
      <c r="I42" s="4">
        <f t="shared" si="6"/>
        <v>11.397952641026677</v>
      </c>
      <c r="J42" s="4">
        <f t="shared" si="6"/>
        <v>10.324577512732416</v>
      </c>
      <c r="K42" s="4">
        <f t="shared" si="6"/>
        <v>10.253262229951495</v>
      </c>
      <c r="L42" s="4">
        <f t="shared" si="6"/>
        <v>11.444878364632174</v>
      </c>
      <c r="M42" s="4">
        <f t="shared" si="6"/>
        <v>10.844409823120452</v>
      </c>
      <c r="N42" s="4">
        <f t="shared" si="6"/>
        <v>10.43388205339531</v>
      </c>
      <c r="O42" s="4">
        <f t="shared" si="6"/>
        <v>10.237041468755052</v>
      </c>
      <c r="P42" s="4">
        <f t="shared" si="6"/>
        <v>10.763131113136621</v>
      </c>
      <c r="Q42" s="4">
        <f t="shared" si="6"/>
        <v>11.146163380719482</v>
      </c>
      <c r="R42" s="4">
        <f t="shared" si="6"/>
        <v>10.333501118835894</v>
      </c>
      <c r="S42" s="4">
        <f t="shared" si="6"/>
        <v>10.734921709013742</v>
      </c>
      <c r="T42" s="4">
        <f t="shared" si="6"/>
        <v>10.774140611600647</v>
      </c>
      <c r="U42" s="4">
        <f t="shared" si="6"/>
        <v>9.9173742076798703</v>
      </c>
      <c r="V42" s="4">
        <f t="shared" si="6"/>
        <v>10.250736613581244</v>
      </c>
      <c r="W42" s="4">
        <f t="shared" si="6"/>
        <v>10.692458324696847</v>
      </c>
      <c r="X42" s="4">
        <f t="shared" si="6"/>
        <v>10.138983720331447</v>
      </c>
    </row>
    <row r="43" spans="1:24" x14ac:dyDescent="0.25">
      <c r="A43" s="3" t="s">
        <v>3</v>
      </c>
      <c r="B43" s="3">
        <v>2092</v>
      </c>
      <c r="C43" s="4">
        <f t="shared" ref="C43:X43" si="7">C11/$B11</f>
        <v>15.758505999904397</v>
      </c>
      <c r="D43" s="4">
        <f t="shared" si="7"/>
        <v>15.802926694455067</v>
      </c>
      <c r="E43" s="4">
        <f t="shared" si="7"/>
        <v>12.06636619201721</v>
      </c>
      <c r="F43" s="4">
        <f t="shared" si="7"/>
        <v>16.489125376673041</v>
      </c>
      <c r="G43" s="4">
        <f t="shared" si="7"/>
        <v>16.789943016730405</v>
      </c>
      <c r="H43" s="4">
        <f t="shared" si="7"/>
        <v>13.713223753632889</v>
      </c>
      <c r="I43" s="4">
        <f t="shared" si="7"/>
        <v>16.004639762332697</v>
      </c>
      <c r="J43" s="4">
        <f t="shared" si="7"/>
        <v>18.814473680975144</v>
      </c>
      <c r="K43" s="4">
        <f t="shared" si="7"/>
        <v>17.117442770172087</v>
      </c>
      <c r="L43" s="4">
        <f t="shared" si="7"/>
        <v>16.226851226290631</v>
      </c>
      <c r="M43" s="4">
        <f t="shared" si="7"/>
        <v>15.798177376290631</v>
      </c>
      <c r="N43" s="4">
        <f t="shared" si="7"/>
        <v>16.943445380736136</v>
      </c>
      <c r="O43" s="4">
        <f t="shared" si="7"/>
        <v>14.676686822131932</v>
      </c>
      <c r="P43" s="4">
        <f t="shared" si="7"/>
        <v>15.866606543690249</v>
      </c>
      <c r="Q43" s="4">
        <f t="shared" si="7"/>
        <v>15.431338980353727</v>
      </c>
      <c r="R43" s="4">
        <f t="shared" si="7"/>
        <v>14.029971679827916</v>
      </c>
      <c r="S43" s="4">
        <f t="shared" si="7"/>
        <v>16.376796261998088</v>
      </c>
      <c r="T43" s="4">
        <f t="shared" si="7"/>
        <v>13.795161213527726</v>
      </c>
      <c r="U43" s="4">
        <f t="shared" si="7"/>
        <v>12.621492066778202</v>
      </c>
      <c r="V43" s="4">
        <f t="shared" si="7"/>
        <v>15.334078331978967</v>
      </c>
      <c r="W43" s="4">
        <f t="shared" si="7"/>
        <v>15.512698271080305</v>
      </c>
      <c r="X43" s="4">
        <f t="shared" si="7"/>
        <v>15.301799031118547</v>
      </c>
    </row>
    <row r="44" spans="1:24" x14ac:dyDescent="0.25">
      <c r="A44" s="3" t="s">
        <v>8</v>
      </c>
      <c r="B44" s="3">
        <v>2285</v>
      </c>
      <c r="C44" s="4">
        <f t="shared" ref="C44:X44" si="8">C12/$B12</f>
        <v>14.44003282249453</v>
      </c>
      <c r="D44" s="4">
        <f t="shared" si="8"/>
        <v>13.239311782932166</v>
      </c>
      <c r="E44" s="4">
        <f t="shared" si="8"/>
        <v>12.519204429365427</v>
      </c>
      <c r="F44" s="4">
        <f t="shared" si="8"/>
        <v>14.185379346345734</v>
      </c>
      <c r="G44" s="4">
        <f t="shared" si="8"/>
        <v>12.952157732997811</v>
      </c>
      <c r="H44" s="4">
        <f t="shared" si="8"/>
        <v>12.657708169715535</v>
      </c>
      <c r="I44" s="4">
        <f t="shared" si="8"/>
        <v>13.28336204428884</v>
      </c>
      <c r="J44" s="4">
        <f t="shared" si="8"/>
        <v>12.315872170678336</v>
      </c>
      <c r="K44" s="4">
        <f t="shared" si="8"/>
        <v>12.717355101269147</v>
      </c>
      <c r="L44" s="4">
        <f t="shared" si="8"/>
        <v>13.716536234354486</v>
      </c>
      <c r="M44" s="4">
        <f t="shared" si="8"/>
        <v>12.86437226678337</v>
      </c>
      <c r="N44" s="4">
        <f t="shared" si="8"/>
        <v>14.301860052647703</v>
      </c>
      <c r="O44" s="4">
        <f t="shared" si="8"/>
        <v>12.552550005339167</v>
      </c>
      <c r="P44" s="4">
        <f t="shared" si="8"/>
        <v>13.930321460131291</v>
      </c>
      <c r="Q44" s="4">
        <f t="shared" si="8"/>
        <v>13.153684902800874</v>
      </c>
      <c r="R44" s="4">
        <f t="shared" si="8"/>
        <v>12.238609801006564</v>
      </c>
      <c r="S44" s="4">
        <f t="shared" si="8"/>
        <v>13.860709764638949</v>
      </c>
      <c r="T44" s="4">
        <f t="shared" si="8"/>
        <v>12.832151225557986</v>
      </c>
      <c r="U44" s="4">
        <f t="shared" si="8"/>
        <v>11.963733485295405</v>
      </c>
      <c r="V44" s="4">
        <f t="shared" si="8"/>
        <v>12.803225027308534</v>
      </c>
      <c r="W44" s="4">
        <f t="shared" si="8"/>
        <v>13.641372168971554</v>
      </c>
      <c r="X44" s="4">
        <f t="shared" si="8"/>
        <v>12.852954062319474</v>
      </c>
    </row>
    <row r="47" spans="1:24" x14ac:dyDescent="0.25">
      <c r="A47" s="12" t="s">
        <v>37</v>
      </c>
    </row>
    <row r="49" spans="1:24" x14ac:dyDescent="0.25">
      <c r="A49" s="10" t="s">
        <v>34</v>
      </c>
      <c r="B49" s="10" t="s">
        <v>32</v>
      </c>
      <c r="C49" s="11" t="s">
        <v>9</v>
      </c>
      <c r="D49" s="11" t="s">
        <v>10</v>
      </c>
      <c r="E49" s="11" t="s">
        <v>11</v>
      </c>
      <c r="F49" s="11" t="s">
        <v>12</v>
      </c>
      <c r="G49" s="11" t="s">
        <v>13</v>
      </c>
      <c r="H49" s="11" t="s">
        <v>14</v>
      </c>
      <c r="I49" s="11" t="s">
        <v>15</v>
      </c>
      <c r="J49" s="11" t="s">
        <v>16</v>
      </c>
      <c r="K49" s="11" t="s">
        <v>17</v>
      </c>
      <c r="L49" s="11" t="s">
        <v>18</v>
      </c>
      <c r="M49" s="11" t="s">
        <v>19</v>
      </c>
      <c r="N49" s="11" t="s">
        <v>20</v>
      </c>
      <c r="O49" s="11" t="s">
        <v>21</v>
      </c>
      <c r="P49" s="11" t="s">
        <v>22</v>
      </c>
      <c r="Q49" s="11" t="s">
        <v>23</v>
      </c>
      <c r="R49" s="11" t="s">
        <v>24</v>
      </c>
      <c r="S49" s="11" t="s">
        <v>25</v>
      </c>
      <c r="T49" s="11" t="s">
        <v>26</v>
      </c>
      <c r="U49" s="11" t="s">
        <v>27</v>
      </c>
      <c r="V49" s="11" t="s">
        <v>28</v>
      </c>
      <c r="W49" s="11" t="s">
        <v>29</v>
      </c>
      <c r="X49" s="11" t="s">
        <v>30</v>
      </c>
    </row>
    <row r="50" spans="1:24" x14ac:dyDescent="0.25">
      <c r="A50" s="3" t="s">
        <v>0</v>
      </c>
      <c r="B50" s="3">
        <v>22019.641672099999</v>
      </c>
      <c r="C50" s="5">
        <f>(C4-B50)/B50</f>
        <v>0</v>
      </c>
      <c r="D50" s="5">
        <f>(D4-C4)/C4</f>
        <v>3.070590806918963E-2</v>
      </c>
      <c r="E50" s="5">
        <f t="shared" ref="E50:X50" si="9">(E4-D4)/D4</f>
        <v>1.9718059358349613E-2</v>
      </c>
      <c r="F50" s="5">
        <f t="shared" si="9"/>
        <v>-4.4181504457234809E-2</v>
      </c>
      <c r="G50" s="5">
        <f t="shared" si="9"/>
        <v>3.804086424682896E-3</v>
      </c>
      <c r="H50" s="5">
        <f t="shared" si="9"/>
        <v>-1.7901194705655901E-2</v>
      </c>
      <c r="I50" s="5">
        <f t="shared" si="9"/>
        <v>5.1023903431177055E-2</v>
      </c>
      <c r="J50" s="5">
        <f t="shared" si="9"/>
        <v>-7.9289180419980759E-2</v>
      </c>
      <c r="K50" s="5">
        <f t="shared" si="9"/>
        <v>-3.3331002788158435E-3</v>
      </c>
      <c r="L50" s="5">
        <f t="shared" si="9"/>
        <v>9.8936263169965019E-4</v>
      </c>
      <c r="M50" s="5">
        <f t="shared" si="9"/>
        <v>3.8500471043918286E-3</v>
      </c>
      <c r="N50" s="5">
        <f t="shared" si="9"/>
        <v>-4.9498083941793052E-2</v>
      </c>
      <c r="O50" s="5">
        <f t="shared" si="9"/>
        <v>0.1132377440103995</v>
      </c>
      <c r="P50" s="5">
        <f t="shared" si="9"/>
        <v>8.4636112611733534E-4</v>
      </c>
      <c r="Q50" s="5">
        <f t="shared" si="9"/>
        <v>-7.5658112884670045E-2</v>
      </c>
      <c r="R50" s="5">
        <f t="shared" si="9"/>
        <v>1.2529325909100494E-2</v>
      </c>
      <c r="S50" s="5">
        <f t="shared" si="9"/>
        <v>2.086404065822671E-2</v>
      </c>
      <c r="T50" s="5">
        <f t="shared" si="9"/>
        <v>5.0813134176640476E-2</v>
      </c>
      <c r="U50" s="5">
        <f t="shared" si="9"/>
        <v>-3.8156706595488657E-2</v>
      </c>
      <c r="V50" s="5">
        <f t="shared" si="9"/>
        <v>-5.6660102186103191E-3</v>
      </c>
      <c r="W50" s="5">
        <f t="shared" si="9"/>
        <v>-2.3321234137652216E-2</v>
      </c>
      <c r="X50" s="5">
        <f t="shared" si="9"/>
        <v>8.4039233553220329E-6</v>
      </c>
    </row>
    <row r="51" spans="1:24" x14ac:dyDescent="0.25">
      <c r="A51" s="3" t="s">
        <v>4</v>
      </c>
      <c r="B51" s="3">
        <v>24692.922290800001</v>
      </c>
      <c r="C51" s="5">
        <f>(C5-B51)/B51</f>
        <v>0</v>
      </c>
      <c r="D51" s="5">
        <f t="shared" ref="D51:X51" si="10">(D5-C5)/C5</f>
        <v>0.17306464191531487</v>
      </c>
      <c r="E51" s="5">
        <f t="shared" si="10"/>
        <v>-0.1077094097478563</v>
      </c>
      <c r="F51" s="5">
        <f t="shared" si="10"/>
        <v>5.7958095870332266E-2</v>
      </c>
      <c r="G51" s="5">
        <f t="shared" si="10"/>
        <v>-2.4415336398558485E-3</v>
      </c>
      <c r="H51" s="5">
        <f t="shared" si="10"/>
        <v>1.3269289352971574E-2</v>
      </c>
      <c r="I51" s="5">
        <f t="shared" si="10"/>
        <v>-3.1307048245644127E-2</v>
      </c>
      <c r="J51" s="5">
        <f t="shared" si="10"/>
        <v>6.2376164651754364E-2</v>
      </c>
      <c r="K51" s="5">
        <f t="shared" si="10"/>
        <v>-2.9501693849760913E-2</v>
      </c>
      <c r="L51" s="5">
        <f t="shared" si="10"/>
        <v>-0.10143538481754577</v>
      </c>
      <c r="M51" s="5">
        <f t="shared" si="10"/>
        <v>0.17744545316818999</v>
      </c>
      <c r="N51" s="5">
        <f t="shared" si="10"/>
        <v>-3.0984846737939664E-2</v>
      </c>
      <c r="O51" s="5">
        <f t="shared" si="10"/>
        <v>1.0479361635114244E-2</v>
      </c>
      <c r="P51" s="5">
        <f t="shared" si="10"/>
        <v>-3.77182686471179E-4</v>
      </c>
      <c r="Q51" s="5">
        <f t="shared" si="10"/>
        <v>1.0640436875673626E-3</v>
      </c>
      <c r="R51" s="5">
        <f t="shared" si="10"/>
        <v>-2.1848314841417908E-2</v>
      </c>
      <c r="S51" s="5">
        <f t="shared" si="10"/>
        <v>-8.1266991625477368E-3</v>
      </c>
      <c r="T51" s="5">
        <f t="shared" si="10"/>
        <v>3.5894712097487812E-3</v>
      </c>
      <c r="U51" s="5">
        <f t="shared" si="10"/>
        <v>-7.5674210669670103E-2</v>
      </c>
      <c r="V51" s="5">
        <f t="shared" si="10"/>
        <v>3.6997973986088374E-2</v>
      </c>
      <c r="W51" s="5">
        <f t="shared" si="10"/>
        <v>1.0579246380276236E-2</v>
      </c>
      <c r="X51" s="5">
        <f t="shared" si="10"/>
        <v>-4.78722336203838E-2</v>
      </c>
    </row>
    <row r="52" spans="1:24" x14ac:dyDescent="0.25">
      <c r="A52" s="3" t="s">
        <v>5</v>
      </c>
      <c r="B52" s="3">
        <v>19209.725000400002</v>
      </c>
      <c r="C52" s="5">
        <f>(C6-B52)/B52</f>
        <v>0</v>
      </c>
      <c r="D52" s="5">
        <f t="shared" ref="D52:X52" si="11">(D6-C6)/C6</f>
        <v>-3.2675710703142805E-2</v>
      </c>
      <c r="E52" s="5">
        <f t="shared" si="11"/>
        <v>-5.6935719814528024E-2</v>
      </c>
      <c r="F52" s="5">
        <f t="shared" si="11"/>
        <v>0.12195851851189553</v>
      </c>
      <c r="G52" s="5">
        <f t="shared" si="11"/>
        <v>4.4575863944961727E-2</v>
      </c>
      <c r="H52" s="5">
        <f t="shared" si="11"/>
        <v>-4.2191609697127673E-2</v>
      </c>
      <c r="I52" s="5">
        <f t="shared" si="11"/>
        <v>-7.9128984411331992E-3</v>
      </c>
      <c r="J52" s="5">
        <f t="shared" si="11"/>
        <v>7.5236120236318066E-2</v>
      </c>
      <c r="K52" s="5">
        <f t="shared" si="11"/>
        <v>-8.8174863227612352E-2</v>
      </c>
      <c r="L52" s="5">
        <f t="shared" si="11"/>
        <v>-7.5322134804911206E-2</v>
      </c>
      <c r="M52" s="5">
        <f t="shared" si="11"/>
        <v>0.14924972333019912</v>
      </c>
      <c r="N52" s="5">
        <f t="shared" si="11"/>
        <v>4.136840961456939E-2</v>
      </c>
      <c r="O52" s="5">
        <f t="shared" si="11"/>
        <v>-7.7986209952249655E-2</v>
      </c>
      <c r="P52" s="5">
        <f t="shared" si="11"/>
        <v>7.1875814968177965E-2</v>
      </c>
      <c r="Q52" s="5">
        <f t="shared" si="11"/>
        <v>-1.79856805494116E-2</v>
      </c>
      <c r="R52" s="5">
        <f t="shared" si="11"/>
        <v>-3.9232528385007265E-2</v>
      </c>
      <c r="S52" s="5">
        <f t="shared" si="11"/>
        <v>5.4301318795308876E-2</v>
      </c>
      <c r="T52" s="5">
        <f t="shared" si="11"/>
        <v>-5.8805824585780701E-3</v>
      </c>
      <c r="U52" s="5">
        <f t="shared" si="11"/>
        <v>-6.0869107601492535E-2</v>
      </c>
      <c r="V52" s="5">
        <f t="shared" si="11"/>
        <v>1.6806765502526879E-3</v>
      </c>
      <c r="W52" s="5">
        <f t="shared" si="11"/>
        <v>6.820456609455354E-2</v>
      </c>
      <c r="X52" s="5">
        <f t="shared" si="11"/>
        <v>-9.6613146937606087E-2</v>
      </c>
    </row>
    <row r="53" spans="1:24" x14ac:dyDescent="0.25">
      <c r="A53" s="3" t="s">
        <v>6</v>
      </c>
      <c r="B53" s="3">
        <v>22821.9343262</v>
      </c>
      <c r="C53" s="5">
        <f>(C7-B53)/B53</f>
        <v>0</v>
      </c>
      <c r="D53" s="5">
        <f t="shared" ref="D53:X53" si="12">(D7-C7)/C7</f>
        <v>-3.5425714584229939E-2</v>
      </c>
      <c r="E53" s="5">
        <f t="shared" si="12"/>
        <v>-0.11579559195134261</v>
      </c>
      <c r="F53" s="5">
        <f t="shared" si="12"/>
        <v>0.2671333811346765</v>
      </c>
      <c r="G53" s="5">
        <f t="shared" si="12"/>
        <v>-6.3216969965314285E-2</v>
      </c>
      <c r="H53" s="5">
        <f t="shared" si="12"/>
        <v>-0.11788706760241283</v>
      </c>
      <c r="I53" s="5">
        <f t="shared" si="12"/>
        <v>7.4622449557172468E-2</v>
      </c>
      <c r="J53" s="5">
        <f t="shared" si="12"/>
        <v>8.9114325164342645E-2</v>
      </c>
      <c r="K53" s="5">
        <f t="shared" si="12"/>
        <v>-4.722650017778459E-2</v>
      </c>
      <c r="L53" s="5">
        <f t="shared" si="12"/>
        <v>-4.5409600580212081E-2</v>
      </c>
      <c r="M53" s="5">
        <f t="shared" si="12"/>
        <v>9.3781054153225477E-2</v>
      </c>
      <c r="N53" s="5">
        <f t="shared" si="12"/>
        <v>5.3229253071279931E-2</v>
      </c>
      <c r="O53" s="5">
        <f t="shared" si="12"/>
        <v>-0.21161534092493453</v>
      </c>
      <c r="P53" s="5">
        <f t="shared" si="12"/>
        <v>0.1997783633743116</v>
      </c>
      <c r="Q53" s="5">
        <f t="shared" si="12"/>
        <v>-2.7436654400674942E-2</v>
      </c>
      <c r="R53" s="5">
        <f t="shared" si="12"/>
        <v>-0.10148320337588138</v>
      </c>
      <c r="S53" s="5">
        <f t="shared" si="12"/>
        <v>0.10385147218724076</v>
      </c>
      <c r="T53" s="5">
        <f t="shared" si="12"/>
        <v>-5.3693616122696387E-2</v>
      </c>
      <c r="U53" s="5">
        <f t="shared" si="12"/>
        <v>-2.4365449097510716E-2</v>
      </c>
      <c r="V53" s="5">
        <f t="shared" si="12"/>
        <v>3.8480472627363274E-2</v>
      </c>
      <c r="W53" s="5">
        <f t="shared" si="12"/>
        <v>9.2836851455158201E-2</v>
      </c>
      <c r="X53" s="5">
        <f t="shared" si="12"/>
        <v>-0.14068217227379934</v>
      </c>
    </row>
    <row r="54" spans="1:24" x14ac:dyDescent="0.25">
      <c r="A54" s="3" t="s">
        <v>1</v>
      </c>
      <c r="B54" s="3">
        <v>24278.961258899999</v>
      </c>
      <c r="C54" s="5">
        <f>(C8-B54)/B54</f>
        <v>0</v>
      </c>
      <c r="D54" s="5">
        <f t="shared" ref="D54:X54" si="13">(D8-C8)/C8</f>
        <v>0.18605983953057589</v>
      </c>
      <c r="E54" s="5">
        <f t="shared" si="13"/>
        <v>-4.0051450018439251E-3</v>
      </c>
      <c r="F54" s="5">
        <f t="shared" si="13"/>
        <v>-5.8888113983320625E-2</v>
      </c>
      <c r="G54" s="5">
        <f t="shared" si="13"/>
        <v>6.3299234991498796E-2</v>
      </c>
      <c r="H54" s="5">
        <f t="shared" si="13"/>
        <v>2.9026702391543254E-2</v>
      </c>
      <c r="I54" s="5">
        <f t="shared" si="13"/>
        <v>1.2578747305648012E-2</v>
      </c>
      <c r="J54" s="5">
        <f t="shared" si="13"/>
        <v>-2.0198550653032572E-2</v>
      </c>
      <c r="K54" s="5">
        <f t="shared" si="13"/>
        <v>-2.6477356890092493E-2</v>
      </c>
      <c r="L54" s="5">
        <f t="shared" si="13"/>
        <v>-5.9955115497502529E-2</v>
      </c>
      <c r="M54" s="5">
        <f t="shared" si="13"/>
        <v>0.14319327497777531</v>
      </c>
      <c r="N54" s="5">
        <f t="shared" si="13"/>
        <v>-7.526457219517789E-2</v>
      </c>
      <c r="O54" s="5">
        <f t="shared" si="13"/>
        <v>7.8720247485609379E-2</v>
      </c>
      <c r="P54" s="5">
        <f t="shared" si="13"/>
        <v>-3.6262456606333941E-3</v>
      </c>
      <c r="Q54" s="5">
        <f t="shared" si="13"/>
        <v>-2.7337517672049651E-2</v>
      </c>
      <c r="R54" s="5">
        <f t="shared" si="13"/>
        <v>1.6987667595445122E-2</v>
      </c>
      <c r="S54" s="5">
        <f t="shared" si="13"/>
        <v>-5.0589244829283633E-2</v>
      </c>
      <c r="T54" s="5">
        <f t="shared" si="13"/>
        <v>4.4673782390388675E-2</v>
      </c>
      <c r="U54" s="5">
        <f t="shared" si="13"/>
        <v>-8.4227168027074459E-2</v>
      </c>
      <c r="V54" s="5">
        <f t="shared" si="13"/>
        <v>2.3952162599118285E-2</v>
      </c>
      <c r="W54" s="5">
        <f t="shared" si="13"/>
        <v>2.1902394926182497E-2</v>
      </c>
      <c r="X54" s="5">
        <f t="shared" si="13"/>
        <v>-3.4863778516930191E-2</v>
      </c>
    </row>
    <row r="55" spans="1:24" x14ac:dyDescent="0.25">
      <c r="A55" s="3" t="s">
        <v>7</v>
      </c>
      <c r="B55" s="3">
        <v>24428.5871525</v>
      </c>
      <c r="C55" s="5">
        <f>(C9-B55)/B55</f>
        <v>0</v>
      </c>
      <c r="D55" s="5">
        <f t="shared" ref="D55:X55" si="14">(D9-C9)/C9</f>
        <v>-5.897907057848626E-2</v>
      </c>
      <c r="E55" s="5">
        <f t="shared" si="14"/>
        <v>-0.1658710062610694</v>
      </c>
      <c r="F55" s="5">
        <f t="shared" si="14"/>
        <v>0.268247548636601</v>
      </c>
      <c r="G55" s="5">
        <f t="shared" si="14"/>
        <v>-8.9727185172214646E-2</v>
      </c>
      <c r="H55" s="5">
        <f t="shared" si="14"/>
        <v>-0.10327366582071472</v>
      </c>
      <c r="I55" s="5">
        <f t="shared" si="14"/>
        <v>7.4388471302450188E-2</v>
      </c>
      <c r="J55" s="5">
        <f t="shared" si="14"/>
        <v>-1.9947048734466628E-2</v>
      </c>
      <c r="K55" s="5">
        <f t="shared" si="14"/>
        <v>6.7917107461647142E-2</v>
      </c>
      <c r="L55" s="5">
        <f t="shared" si="14"/>
        <v>-6.4142674952369541E-2</v>
      </c>
      <c r="M55" s="5">
        <f t="shared" si="14"/>
        <v>9.7956794653612927E-2</v>
      </c>
      <c r="N55" s="5">
        <f t="shared" si="14"/>
        <v>6.8583449687533715E-2</v>
      </c>
      <c r="O55" s="5">
        <f t="shared" si="14"/>
        <v>-0.17225244402683612</v>
      </c>
      <c r="P55" s="5">
        <f t="shared" si="14"/>
        <v>0.15619453033602584</v>
      </c>
      <c r="Q55" s="5">
        <f t="shared" si="14"/>
        <v>-4.8983089287684634E-2</v>
      </c>
      <c r="R55" s="5">
        <f t="shared" si="14"/>
        <v>-6.0422886373609749E-2</v>
      </c>
      <c r="S55" s="5">
        <f t="shared" si="14"/>
        <v>0.17083551851473341</v>
      </c>
      <c r="T55" s="5">
        <f t="shared" si="14"/>
        <v>-0.10078224489194891</v>
      </c>
      <c r="U55" s="5">
        <f t="shared" si="14"/>
        <v>-1.589082044410663E-2</v>
      </c>
      <c r="V55" s="5">
        <f t="shared" si="14"/>
        <v>5.1113819409858714E-2</v>
      </c>
      <c r="W55" s="5">
        <f t="shared" si="14"/>
        <v>1.1004305095583606E-2</v>
      </c>
      <c r="X55" s="5">
        <f t="shared" si="14"/>
        <v>-0.10402269354410537</v>
      </c>
    </row>
    <row r="56" spans="1:24" x14ac:dyDescent="0.25">
      <c r="A56" s="3" t="s">
        <v>2</v>
      </c>
      <c r="B56" s="3">
        <v>31887.288513200001</v>
      </c>
      <c r="C56" s="5">
        <f>(C10-B56)/B56</f>
        <v>0</v>
      </c>
      <c r="D56" s="5">
        <f t="shared" ref="D56:X56" si="15">(D10-C10)/C10</f>
        <v>-0.1264118776023043</v>
      </c>
      <c r="E56" s="5">
        <f t="shared" si="15"/>
        <v>2.6070645537737764E-2</v>
      </c>
      <c r="F56" s="5">
        <f t="shared" si="15"/>
        <v>6.0007817072854405E-3</v>
      </c>
      <c r="G56" s="5">
        <f t="shared" si="15"/>
        <v>-7.3349077910234766E-3</v>
      </c>
      <c r="H56" s="5">
        <f t="shared" si="15"/>
        <v>-1.7781130242496748E-2</v>
      </c>
      <c r="I56" s="5">
        <f t="shared" si="15"/>
        <v>5.8092540050161193E-3</v>
      </c>
      <c r="J56" s="5">
        <f t="shared" si="15"/>
        <v>-9.417262574251023E-2</v>
      </c>
      <c r="K56" s="5">
        <f t="shared" si="15"/>
        <v>-6.907331819919379E-3</v>
      </c>
      <c r="L56" s="5">
        <f t="shared" si="15"/>
        <v>0.11621824429689988</v>
      </c>
      <c r="M56" s="5">
        <f t="shared" si="15"/>
        <v>-5.2466135714236688E-2</v>
      </c>
      <c r="N56" s="5">
        <f t="shared" si="15"/>
        <v>-3.7856165196734813E-2</v>
      </c>
      <c r="O56" s="5">
        <f t="shared" si="15"/>
        <v>-1.8865517516196507E-2</v>
      </c>
      <c r="P56" s="5">
        <f t="shared" si="15"/>
        <v>5.1390789613119194E-2</v>
      </c>
      <c r="Q56" s="5">
        <f t="shared" si="15"/>
        <v>3.5587438595388203E-2</v>
      </c>
      <c r="R56" s="5">
        <f t="shared" si="15"/>
        <v>-7.2909595358105359E-2</v>
      </c>
      <c r="S56" s="5">
        <f t="shared" si="15"/>
        <v>3.8846523125268789E-2</v>
      </c>
      <c r="T56" s="5">
        <f t="shared" si="15"/>
        <v>3.6533943749187453E-3</v>
      </c>
      <c r="U56" s="5">
        <f t="shared" si="15"/>
        <v>-7.9520625802700751E-2</v>
      </c>
      <c r="V56" s="5">
        <f t="shared" si="15"/>
        <v>3.3613978752886332E-2</v>
      </c>
      <c r="W56" s="5">
        <f t="shared" si="15"/>
        <v>4.3091704310338402E-2</v>
      </c>
      <c r="X56" s="5">
        <f t="shared" si="15"/>
        <v>-5.1763082684831707E-2</v>
      </c>
    </row>
    <row r="57" spans="1:24" x14ac:dyDescent="0.25">
      <c r="A57" s="3" t="s">
        <v>3</v>
      </c>
      <c r="B57" s="3">
        <v>32966.794551799998</v>
      </c>
      <c r="C57" s="5">
        <f>(C11-B57)/B57</f>
        <v>0</v>
      </c>
      <c r="D57" s="5">
        <f t="shared" ref="D57:X57" si="16">(D11-C11)/C11</f>
        <v>2.8188392066443219E-3</v>
      </c>
      <c r="E57" s="5">
        <f t="shared" si="16"/>
        <v>-0.23644737298876056</v>
      </c>
      <c r="F57" s="5">
        <f t="shared" si="16"/>
        <v>0.36653613144790964</v>
      </c>
      <c r="G57" s="5">
        <f t="shared" si="16"/>
        <v>1.8243395764515478E-2</v>
      </c>
      <c r="H57" s="5">
        <f t="shared" si="16"/>
        <v>-0.18324774896684917</v>
      </c>
      <c r="I57" s="5">
        <f t="shared" si="16"/>
        <v>0.16709535626827141</v>
      </c>
      <c r="J57" s="5">
        <f t="shared" si="16"/>
        <v>0.17556370904738869</v>
      </c>
      <c r="K57" s="5">
        <f t="shared" si="16"/>
        <v>-9.0198160181279213E-2</v>
      </c>
      <c r="L57" s="5">
        <f t="shared" si="16"/>
        <v>-5.2028305620121604E-2</v>
      </c>
      <c r="M57" s="5">
        <f t="shared" si="16"/>
        <v>-2.6417562102588676E-2</v>
      </c>
      <c r="N57" s="5">
        <f t="shared" si="16"/>
        <v>7.2493679312924039E-2</v>
      </c>
      <c r="O57" s="5">
        <f t="shared" si="16"/>
        <v>-0.13378380297913889</v>
      </c>
      <c r="P57" s="5">
        <f t="shared" si="16"/>
        <v>8.1075499939397749E-2</v>
      </c>
      <c r="Q57" s="5">
        <f t="shared" si="16"/>
        <v>-2.7432933572655836E-2</v>
      </c>
      <c r="R57" s="5">
        <f t="shared" si="16"/>
        <v>-9.0813072171504416E-2</v>
      </c>
      <c r="S57" s="5">
        <f t="shared" si="16"/>
        <v>0.16727222518520135</v>
      </c>
      <c r="T57" s="5">
        <f t="shared" si="16"/>
        <v>-0.15763980983637058</v>
      </c>
      <c r="U57" s="5">
        <f t="shared" si="16"/>
        <v>-8.5078320476502017E-2</v>
      </c>
      <c r="V57" s="5">
        <f t="shared" si="16"/>
        <v>0.21491803432184758</v>
      </c>
      <c r="W57" s="5">
        <f t="shared" si="16"/>
        <v>1.1648560496057274E-2</v>
      </c>
      <c r="X57" s="5">
        <f t="shared" si="16"/>
        <v>-1.3595264748682029E-2</v>
      </c>
    </row>
    <row r="58" spans="1:24" x14ac:dyDescent="0.25">
      <c r="A58" s="3" t="s">
        <v>8</v>
      </c>
      <c r="B58" s="3">
        <v>32995.474999400001</v>
      </c>
      <c r="C58" s="5">
        <f>(C12-B58)/B58</f>
        <v>0</v>
      </c>
      <c r="D58" s="5">
        <f t="shared" ref="D58:X58" si="17">(D12-C12)/C12</f>
        <v>-8.3152237555297909E-2</v>
      </c>
      <c r="E58" s="5">
        <f t="shared" si="17"/>
        <v>-5.4391600211053742E-2</v>
      </c>
      <c r="F58" s="5">
        <f t="shared" si="17"/>
        <v>0.13308952069446808</v>
      </c>
      <c r="G58" s="5">
        <f t="shared" si="17"/>
        <v>-8.6936103944630069E-2</v>
      </c>
      <c r="H58" s="5">
        <f t="shared" si="17"/>
        <v>-2.2733630129605071E-2</v>
      </c>
      <c r="I58" s="5">
        <f t="shared" si="17"/>
        <v>4.9428685365825197E-2</v>
      </c>
      <c r="J58" s="5">
        <f t="shared" si="17"/>
        <v>-7.2834713861200079E-2</v>
      </c>
      <c r="K58" s="5">
        <f t="shared" si="17"/>
        <v>3.2598822481014582E-2</v>
      </c>
      <c r="L58" s="5">
        <f t="shared" si="17"/>
        <v>7.8568312760695383E-2</v>
      </c>
      <c r="M58" s="5">
        <f t="shared" si="17"/>
        <v>-6.2126760941059157E-2</v>
      </c>
      <c r="N58" s="5">
        <f t="shared" si="17"/>
        <v>0.11174177457348761</v>
      </c>
      <c r="O58" s="5">
        <f t="shared" si="17"/>
        <v>-0.12231346418361051</v>
      </c>
      <c r="P58" s="5">
        <f t="shared" si="17"/>
        <v>0.1097602841021222</v>
      </c>
      <c r="Q58" s="5">
        <f t="shared" si="17"/>
        <v>-5.5751517260614329E-2</v>
      </c>
      <c r="R58" s="5">
        <f t="shared" si="17"/>
        <v>-6.9567965825261563E-2</v>
      </c>
      <c r="S58" s="5">
        <f t="shared" si="17"/>
        <v>0.13253956045718332</v>
      </c>
      <c r="T58" s="5">
        <f t="shared" si="17"/>
        <v>-7.4206772708349508E-2</v>
      </c>
      <c r="U58" s="5">
        <f t="shared" si="17"/>
        <v>-6.7675148538846777E-2</v>
      </c>
      <c r="V58" s="5">
        <f t="shared" si="17"/>
        <v>7.0169696027159514E-2</v>
      </c>
      <c r="W58" s="5">
        <f t="shared" si="17"/>
        <v>6.5463751505991707E-2</v>
      </c>
      <c r="X58" s="5">
        <f t="shared" si="17"/>
        <v>-5.7796099753469242E-2</v>
      </c>
    </row>
    <row r="60" spans="1:24" s="8" customFormat="1" x14ac:dyDescent="0.25">
      <c r="A60" s="9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</row>
    <row r="61" spans="1:24" s="8" customFormat="1" x14ac:dyDescent="0.25">
      <c r="A61" s="12" t="s">
        <v>38</v>
      </c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okresy_hk_pce_1992-2013</vt:lpstr>
      <vt:lpstr>Databaze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Langr</dc:creator>
  <cp:lastModifiedBy>Jan Langr</cp:lastModifiedBy>
  <dcterms:created xsi:type="dcterms:W3CDTF">2015-08-10T07:54:52Z</dcterms:created>
  <dcterms:modified xsi:type="dcterms:W3CDTF">2015-12-01T09:23:05Z</dcterms:modified>
</cp:coreProperties>
</file>